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trlProps/ctrlProp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8.xml" ContentType="application/vnd.ms-excel.controlproperties+xml"/>
  <Override PartName="/xl/ctrlProps/ctrlProp67.xml" ContentType="application/vnd.ms-excel.controlproperties+xml"/>
  <Override PartName="/xl/ctrlProps/ctrlProp61.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66.xml" ContentType="application/vnd.ms-excel.controlproperties+xml"/>
  <Override PartName="/xl/ctrlProps/ctrlProp59.xml" ContentType="application/vnd.ms-excel.controlproperties+xml"/>
  <Override PartName="/xl/ctrlProps/ctrlProp71.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60.xml" ContentType="application/vnd.ms-excel.controlproperties+xml"/>
  <Override PartName="/xl/ctrlProps/ctrlProp73.xml" ContentType="application/vnd.ms-excel.controlproperties+xml"/>
  <Override PartName="/xl/ctrlProps/ctrlProp50.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84.xml" ContentType="application/vnd.ms-excel.controlproperties+xml"/>
  <Override PartName="/xl/ctrlProps/ctrlProp83.xml" ContentType="application/vnd.ms-excel.controlproperties+xml"/>
  <Override PartName="/xl/ctrlProps/ctrlProp82.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72.xml" ContentType="application/vnd.ms-excel.controlproperties+xml"/>
  <Override PartName="/xl/ctrlProps/ctrlProp49.xml" ContentType="application/vnd.ms-excel.controlproperties+xml"/>
  <Override PartName="/xl/ctrlProps/ctrlProp48.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38.xml" ContentType="application/vnd.ms-excel.controlproperties+xml"/>
  <Override PartName="/xl/ctrlProps/ctrlProp37.xml" ContentType="application/vnd.ms-excel.controlproperties+xml"/>
  <Override PartName="/xl/ctrlProps/ctrlProp36.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gmrubio\Dropbox\Bibliografía evaluación INEGI\Experiencia Internacional\Colombia\Instrumentos de evaluación\"/>
    </mc:Choice>
  </mc:AlternateContent>
  <bookViews>
    <workbookView xWindow="0" yWindow="0" windowWidth="20490" windowHeight="7155" tabRatio="673"/>
  </bookViews>
  <sheets>
    <sheet name="usuarios" sheetId="23" r:id="rId1"/>
    <sheet name="Lista" sheetId="26" state="hidden" r:id="rId2"/>
  </sheets>
  <definedNames>
    <definedName name="_xlnm.Print_Area" localSheetId="0">usuarios!$A$1:$AT$165</definedName>
    <definedName name="OPESTAD">usuarios!$T$4</definedName>
    <definedName name="OtraOpe1">usuarios!#REF!</definedName>
    <definedName name="OtraOpe2">usuarios!#REF!</definedName>
    <definedName name="_xlnm.Print_Titles" localSheetId="0">usuarios!$1:$5</definedName>
  </definedNames>
  <calcPr calcId="152511"/>
</workbook>
</file>

<file path=xl/calcChain.xml><?xml version="1.0" encoding="utf-8"?>
<calcChain xmlns="http://schemas.openxmlformats.org/spreadsheetml/2006/main">
  <c r="B67" i="23" l="1"/>
  <c r="B110" i="23"/>
  <c r="C94" i="23"/>
  <c r="B80" i="23"/>
  <c r="B61" i="23"/>
  <c r="B84" i="23"/>
  <c r="B41" i="23"/>
  <c r="A13" i="23"/>
  <c r="AF101" i="23"/>
  <c r="AI96" i="23"/>
  <c r="B17" i="23" l="1"/>
  <c r="A17" i="23" l="1"/>
  <c r="B148" i="23"/>
  <c r="B135" i="23"/>
  <c r="B116" i="23"/>
  <c r="B34" i="23"/>
  <c r="B24" i="23"/>
  <c r="AK118" i="23" l="1"/>
  <c r="AA118" i="23"/>
  <c r="AB118" i="23"/>
  <c r="R118" i="23"/>
  <c r="A24" i="23" l="1"/>
  <c r="A34" i="23" s="1"/>
  <c r="A41" i="23" s="1"/>
  <c r="A46" i="23" l="1"/>
  <c r="A56" i="23" s="1"/>
  <c r="A61" i="23" s="1"/>
  <c r="B42" i="23" s="1"/>
  <c r="A67" i="23" l="1"/>
  <c r="A80" i="23" s="1"/>
  <c r="A88" i="23" s="1"/>
  <c r="A92" i="23" s="1"/>
  <c r="A110" i="23" s="1"/>
  <c r="S96" i="23" s="1"/>
  <c r="P101" i="23" l="1"/>
  <c r="A116" i="23"/>
  <c r="A124" i="23" s="1"/>
  <c r="A135" i="23" s="1"/>
  <c r="A148" i="23" s="1"/>
  <c r="A154" i="23" s="1"/>
</calcChain>
</file>

<file path=xl/sharedStrings.xml><?xml version="1.0" encoding="utf-8"?>
<sst xmlns="http://schemas.openxmlformats.org/spreadsheetml/2006/main" count="192" uniqueCount="119">
  <si>
    <t>Otra, ¿cuál? ____________________________________</t>
  </si>
  <si>
    <t>e.</t>
  </si>
  <si>
    <t>f.</t>
  </si>
  <si>
    <t>g.</t>
  </si>
  <si>
    <t>No</t>
  </si>
  <si>
    <t>a.</t>
  </si>
  <si>
    <t>b.</t>
  </si>
  <si>
    <t>c.</t>
  </si>
  <si>
    <t>d.</t>
  </si>
  <si>
    <t>Día</t>
  </si>
  <si>
    <t>Mes</t>
  </si>
  <si>
    <t>Nombre de la Entidad:</t>
  </si>
  <si>
    <t>Año</t>
  </si>
  <si>
    <t>Completa</t>
  </si>
  <si>
    <t>Incompleta</t>
  </si>
  <si>
    <t>Rechazo</t>
  </si>
  <si>
    <t>Fecha de diligenciamiento</t>
  </si>
  <si>
    <t>Entrevistado ausente</t>
  </si>
  <si>
    <t>Pública.</t>
  </si>
  <si>
    <t>Privada.</t>
  </si>
  <si>
    <t>DIRECCIÓN DE REGULACIÓN, PLANEACIÓN, ESTANDARIZACIÓN Y NORMALIZACIÓN - DIRPEN</t>
  </si>
  <si>
    <t>Si</t>
  </si>
  <si>
    <t>ASEGURAMIENTO DE LA CALIDAD DE LA INFORMACIÓN ESTADÍSTICA</t>
  </si>
  <si>
    <t>¿Mediante que medios lo han hecho?</t>
  </si>
  <si>
    <t>Reuniones periódicas de evaluación de diseño metodológico y evaluación de instrumentos de recolección</t>
  </si>
  <si>
    <t>Socialización de resultados con usuarios</t>
  </si>
  <si>
    <t>Al momento de hacer solicitudes de información</t>
  </si>
  <si>
    <t>Análisis de coyuntura para toma de decisiones en el corto plazo</t>
  </si>
  <si>
    <t>Análisis y tendencias para la formulación de políticas a largo plazo</t>
  </si>
  <si>
    <t>Construcción de modelos econométricos y proyecciones</t>
  </si>
  <si>
    <t>Propósitos académicos y de investigación</t>
  </si>
  <si>
    <t>Análisis sectorial y toma de decisiones empresariales</t>
  </si>
  <si>
    <t>Nombre de la persona que diligencia el formulario :</t>
  </si>
  <si>
    <t>f</t>
  </si>
  <si>
    <t>Confiabilidad</t>
  </si>
  <si>
    <t>Reserva estadística</t>
  </si>
  <si>
    <t>Oportunidad de los resultados</t>
  </si>
  <si>
    <r>
      <t xml:space="preserve">VIII. OBSERVACIONES  </t>
    </r>
    <r>
      <rPr>
        <b/>
        <i/>
        <sz val="10"/>
        <rFont val="Arial"/>
        <family val="2"/>
      </rPr>
      <t xml:space="preserve"> </t>
    </r>
  </si>
  <si>
    <r>
      <t xml:space="preserve">IX. RESULTADO DE LA ENTREVISTA    </t>
    </r>
    <r>
      <rPr>
        <b/>
        <i/>
        <sz val="10"/>
        <rFont val="Arial"/>
        <family val="2"/>
      </rPr>
      <t xml:space="preserve"> </t>
    </r>
  </si>
  <si>
    <t>Otra, cual?</t>
  </si>
  <si>
    <t>Página web y/o correo electrónico</t>
  </si>
  <si>
    <t>Publicaciones y boletines impresos</t>
  </si>
  <si>
    <t>Otro, ¿cuál? ________________________________________________________________________</t>
  </si>
  <si>
    <t xml:space="preserve">Las publicaciones y boletines son de fácil comprensión </t>
  </si>
  <si>
    <t xml:space="preserve"> Formulario de usuarios de</t>
  </si>
  <si>
    <t>Mixta.</t>
  </si>
  <si>
    <t>Tipo de Entidad:</t>
  </si>
  <si>
    <t>Ciudad:</t>
  </si>
  <si>
    <t>Pais</t>
  </si>
  <si>
    <t>Teléfono institucional:</t>
  </si>
  <si>
    <t>E - Mail institucional:</t>
  </si>
  <si>
    <t>Nombre de la dependencia:</t>
  </si>
  <si>
    <t>Otra 2, cual?</t>
  </si>
  <si>
    <t>II. PERTINENCIA Y RELEVANCIA</t>
  </si>
  <si>
    <t>La pertinencia y relevancia de una operación estadística se refiere al grado de utilidad de la información y en tal sentido se relaciona con la satisfacción de las necesidades de los usuarios.</t>
  </si>
  <si>
    <t>Transparencia se refiere al contexto informativo con que se proporcionan los datos al usuario, conjuntamente a meta-datos (explicaciones, documentación, información sobre la calidad que puede limitar el uso de los datos). Además los datos tendrían que ser complementados con gráficos, planos, metodologías, etc.
Por otra parte, la accesibilidad se refiere a la facilidad con que se obtiene la información estadística producida, y abarca tanto la sencillez de los procedimientos para saber si la información necesaria existe, como lo apropiado de la forma o el medio de acceso.</t>
  </si>
  <si>
    <t>La oportunidad se refiere al tiempo transcurrido entre la ocurrencia del fenómeno y la publicación de los datos, de manera que la información divulgada sea útil para la toma de decisiones y la puntualidad tiene que ver con la existencia y estricto cumplimiento de un calendario de publicaciones.</t>
  </si>
  <si>
    <t xml:space="preserve"> I. ASPECTOS GENERALES DE LA OPERACIÓN</t>
  </si>
  <si>
    <t>Se entiende como comparabilidad a una característica deseable de la operación estadística con respecto a su conciliación o armonización con los resultados generados por otras operaciones estadísticas. De igual forma, considera el uso de conceptos, clasificaciones, nomenclaturas y metodologías estandarizadas.
De igual forma, de acuerdo a lo definido por la OCDE, la coherencia hace alusión a la “reconciliación” entre los datos generados por la operación estadística,  es decir que no exista contradicción entre los conceptos utilizados, las metodologías  adoptadas y las series producidas por la operación.</t>
  </si>
  <si>
    <t>Confiabilidad de los resultados</t>
  </si>
  <si>
    <t>Oportunidad y puntualidad de los resultados</t>
  </si>
  <si>
    <t>Relevancia para el sector</t>
  </si>
  <si>
    <t>Totalmente de acuerdo</t>
  </si>
  <si>
    <t>Totalmente en desacuerdo</t>
  </si>
  <si>
    <t>Nunca</t>
  </si>
  <si>
    <t>Ocasionalmente</t>
  </si>
  <si>
    <t>Frecuentemente</t>
  </si>
  <si>
    <t>Operación estadística Alterna 1</t>
  </si>
  <si>
    <t>Operación estadística Alterna 2</t>
  </si>
  <si>
    <t>Sus series históricas</t>
  </si>
  <si>
    <t xml:space="preserve">Los cambios metodológicos </t>
  </si>
  <si>
    <t>La consistencia histórica de los datos</t>
  </si>
  <si>
    <t>La difusión de los resultados se realiza de manera oportuna</t>
  </si>
  <si>
    <t>Conoce el cronograma de difusión de los resultados</t>
  </si>
  <si>
    <t xml:space="preserve">Los ajustes y tratamientos aplicados </t>
  </si>
  <si>
    <t>Los indicadores de calidad del proceso de producción de la información</t>
  </si>
  <si>
    <t>Cargo:</t>
  </si>
  <si>
    <t>Formulación, control y seguimiento de políticas sectoriales</t>
  </si>
  <si>
    <t>Encuesta de satisfacción  a usuarios</t>
  </si>
  <si>
    <t>Comunicación por correo electrónico</t>
  </si>
  <si>
    <t>Cobertura temática</t>
  </si>
  <si>
    <t>Cobertura geográfica</t>
  </si>
  <si>
    <t>Accesibilidad</t>
  </si>
  <si>
    <t>Importancia para la entidad usuaria de la información</t>
  </si>
  <si>
    <t>(Ingrese el nombre de la operación estadística alterna en los campos señalados)</t>
  </si>
  <si>
    <t>El alcance y las limitaciones</t>
  </si>
  <si>
    <t>De acuerdo</t>
  </si>
  <si>
    <t>En desacuerdo</t>
  </si>
  <si>
    <t>Menos de un año</t>
  </si>
  <si>
    <t>Entre 1 y 5 años</t>
  </si>
  <si>
    <t>Entre 5 a 10 años</t>
  </si>
  <si>
    <t>Mas de 10 años</t>
  </si>
  <si>
    <t>La exactitud se refiere al grado con el cual los datos estiman correctamente la realidad que intentan medir, es decir, la exactitud se mide por la diferencia entre el valor de los datos obtenidos y entregados al público y su valor real.</t>
  </si>
  <si>
    <t>III. TRANSPARENCIA Y ACCESIBILIDAD</t>
  </si>
  <si>
    <t>IV. COMPARABILIDAD Y COHERENCIA</t>
  </si>
  <si>
    <t>V. OPORTUNIDAD Y PUNTUALIDAD</t>
  </si>
  <si>
    <t>VI. EXACTITUD</t>
  </si>
  <si>
    <t>Las estadísticas producidas y la consistencia temática de los datos son coherentes respecto a:</t>
  </si>
  <si>
    <t>Totalmente satisfecho</t>
  </si>
  <si>
    <t>Satisfecho</t>
  </si>
  <si>
    <t>Poco satisfecho</t>
  </si>
  <si>
    <t>Nada satisfecho</t>
  </si>
  <si>
    <t>¿Le interesaría tener acceso a los microdatos?</t>
  </si>
  <si>
    <t>¿Porque?</t>
  </si>
  <si>
    <t>No sabe</t>
  </si>
  <si>
    <t>¿Usted como usuario tiene acceso a los microdatos?</t>
  </si>
  <si>
    <t>La página web me permite acceder con facilidad a los resultados</t>
  </si>
  <si>
    <t>Los resultados cuentan con metodología y explicación sobre su utilización</t>
  </si>
  <si>
    <t xml:space="preserve">¿Con qué frecuencia le han solicitado realimentación? </t>
  </si>
  <si>
    <t>Selección múltiple</t>
  </si>
  <si>
    <t>Única respuesta</t>
  </si>
  <si>
    <t>Otra 1, cual?</t>
  </si>
  <si>
    <t xml:space="preserve"> IDENTIFICACIÓN</t>
  </si>
  <si>
    <t>De conformidad con artículo 1º del Decreto 4178 de 2011, el Departamento Administrativo Nacional de Estadística - DANE, es la entidad encargada de coordinar la planificación y estandarización de las estadísticas, así como la certificación de las buenas prácticas para las operaciones estadísticas identificadas como relevantes para el país, considerando la calidad del proceso estadístico para generar credibilidad, confiabilidad y transparencia en la producción de información estadística, además de su utilidad para la formulación de políticas públicas, toma de decisiones sectoriales y cumplimiento de requerimientos nacionales e internacionales de información. 
Como usuario especializado y experto en el análisis de estadísticas del sector, lo invitamos a participar del Proceso de evaluación y certificación de la calidad de la información estadística para la Operación Estadística. Siendo éste un mecanismo que evalúa el proceso de producción estadística, determina el grado de conformidad con los estándares internacionales de calidad, contribuye a la credibilidad y transparencia de las estadísticas y de los productores, además de proporcionar confianza a los usuarios estratégicos de información y del público en general. Nos interesa conocer su opinión para mejorar la calidad de la información estadística estratégica, su disponibilidad, oportunidad y accesibilidad, como respuesta a una demanda cada vez mayor de información estadística.</t>
  </si>
  <si>
    <t>la operación estadística</t>
  </si>
  <si>
    <t>¿Tiene acceso a los documentos metodológicos que soportan la producción de la operación estadística?</t>
  </si>
  <si>
    <t>13a.</t>
  </si>
  <si>
    <t>13b.</t>
  </si>
  <si>
    <t>13c.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</si>
</sst>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10"/>
      <name val="Arial"/>
      <family val="2"/>
    </font>
    <font>
      <b/>
      <sz val="10"/>
      <name val="Arial"/>
      <family val="2"/>
    </font>
    <font>
      <b/>
      <i/>
      <sz val="10"/>
      <name val="Arial"/>
      <family val="2"/>
    </font>
    <font>
      <i/>
      <sz val="10"/>
      <name val="Arial"/>
      <family val="2"/>
    </font>
    <font>
      <sz val="8"/>
      <name val="Arial"/>
      <family val="2"/>
    </font>
    <font>
      <i/>
      <sz val="9"/>
      <name val="Arial"/>
      <family val="2"/>
    </font>
    <font>
      <b/>
      <sz val="10"/>
      <color rgb="FFFF0000"/>
      <name val="Arial"/>
      <family val="2"/>
    </font>
  </fonts>
  <fills count="7">
    <fill>
      <patternFill patternType="none"/>
    </fill>
    <fill>
      <patternFill patternType="gray125"/>
    </fill>
    <fill>
      <patternFill patternType="solid">
        <fgColor indexed="47"/>
        <bgColor indexed="64"/>
      </patternFill>
    </fill>
    <fill>
      <patternFill patternType="solid">
        <fgColor indexed="49"/>
        <bgColor indexed="64"/>
      </patternFill>
    </fill>
    <fill>
      <patternFill patternType="solid">
        <fgColor indexed="9"/>
        <bgColor indexed="64"/>
      </patternFill>
    </fill>
    <fill>
      <patternFill patternType="solid">
        <fgColor indexed="47"/>
        <bgColor indexed="42"/>
      </patternFill>
    </fill>
    <fill>
      <patternFill patternType="solid">
        <fgColor indexed="22"/>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 fillId="0" borderId="0"/>
  </cellStyleXfs>
  <cellXfs count="190">
    <xf numFmtId="0" fontId="0" fillId="0" borderId="0" xfId="0"/>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Alignment="1">
      <alignment vertical="center"/>
    </xf>
    <xf numFmtId="0" fontId="4" fillId="0" borderId="0" xfId="0" applyFont="1" applyFill="1" applyBorder="1" applyAlignment="1">
      <alignment vertical="center"/>
    </xf>
    <xf numFmtId="0" fontId="4" fillId="0" borderId="2" xfId="0" applyFont="1" applyFill="1" applyBorder="1" applyAlignment="1">
      <alignment vertical="center"/>
    </xf>
    <xf numFmtId="0" fontId="2" fillId="0" borderId="3" xfId="0" applyFont="1" applyFill="1" applyBorder="1" applyAlignment="1">
      <alignment vertical="center"/>
    </xf>
    <xf numFmtId="0" fontId="1" fillId="0" borderId="0" xfId="0" applyFont="1" applyFill="1" applyAlignment="1">
      <alignment vertical="center"/>
    </xf>
    <xf numFmtId="0" fontId="1" fillId="0" borderId="2" xfId="0" applyFont="1" applyFill="1" applyBorder="1" applyAlignment="1">
      <alignment vertical="center"/>
    </xf>
    <xf numFmtId="0" fontId="1" fillId="0" borderId="0" xfId="0" applyFont="1" applyAlignment="1">
      <alignment vertical="center"/>
    </xf>
    <xf numFmtId="0" fontId="1" fillId="0" borderId="2" xfId="0" applyFont="1" applyFill="1" applyBorder="1" applyAlignment="1">
      <alignment horizontal="left" vertical="center"/>
    </xf>
    <xf numFmtId="0" fontId="1" fillId="0" borderId="0"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horizontal="left" vertical="top"/>
    </xf>
    <xf numFmtId="0" fontId="1" fillId="0" borderId="1" xfId="0" applyFont="1" applyFill="1" applyBorder="1" applyAlignment="1">
      <alignment horizontal="left" vertical="center"/>
    </xf>
    <xf numFmtId="0" fontId="1" fillId="0" borderId="0" xfId="0" applyFont="1" applyFill="1" applyBorder="1"/>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vertical="center"/>
    </xf>
    <xf numFmtId="0" fontId="1" fillId="0" borderId="5" xfId="0" applyFont="1" applyFill="1"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top"/>
    </xf>
    <xf numFmtId="0" fontId="1" fillId="0" borderId="0" xfId="0" applyFont="1" applyFill="1" applyBorder="1" applyAlignment="1">
      <alignment vertical="center"/>
    </xf>
    <xf numFmtId="0" fontId="1" fillId="0" borderId="4" xfId="0" applyFont="1" applyFill="1" applyBorder="1" applyAlignment="1">
      <alignment vertical="center"/>
    </xf>
    <xf numFmtId="0" fontId="1" fillId="0" borderId="6" xfId="0" applyFont="1" applyFill="1" applyBorder="1" applyAlignment="1">
      <alignment vertical="center"/>
    </xf>
    <xf numFmtId="0" fontId="1" fillId="0" borderId="6" xfId="0" applyFont="1" applyBorder="1" applyAlignment="1">
      <alignment vertical="center"/>
    </xf>
    <xf numFmtId="0" fontId="1" fillId="0" borderId="0" xfId="0" applyNumberFormat="1" applyFont="1" applyAlignment="1">
      <alignment horizontal="right" vertical="center"/>
    </xf>
    <xf numFmtId="0" fontId="1" fillId="0" borderId="0" xfId="0" applyFont="1" applyAlignment="1">
      <alignment horizontal="left" vertical="top"/>
    </xf>
    <xf numFmtId="0" fontId="1" fillId="0" borderId="5" xfId="0" applyFont="1" applyFill="1" applyBorder="1" applyAlignment="1">
      <alignment horizontal="left" vertical="top"/>
    </xf>
    <xf numFmtId="0" fontId="1" fillId="0" borderId="6"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4" borderId="0" xfId="0" applyFont="1" applyFill="1" applyBorder="1" applyAlignment="1">
      <alignment vertical="center"/>
    </xf>
    <xf numFmtId="0" fontId="1" fillId="4" borderId="0" xfId="0" applyFont="1" applyFill="1" applyBorder="1" applyAlignment="1">
      <alignment horizontal="center" vertical="center"/>
    </xf>
    <xf numFmtId="0" fontId="1" fillId="4" borderId="0" xfId="0" applyFont="1" applyFill="1" applyBorder="1" applyAlignment="1">
      <alignment vertical="center" wrapText="1"/>
    </xf>
    <xf numFmtId="0" fontId="1" fillId="4" borderId="0" xfId="0" applyFont="1" applyFill="1" applyBorder="1" applyAlignment="1">
      <alignment horizontal="left"/>
    </xf>
    <xf numFmtId="0" fontId="1" fillId="4" borderId="0" xfId="0" applyFont="1" applyFill="1" applyBorder="1"/>
    <xf numFmtId="0" fontId="4" fillId="4" borderId="0" xfId="0" applyFont="1" applyFill="1" applyBorder="1" applyAlignment="1">
      <alignment vertical="center"/>
    </xf>
    <xf numFmtId="0" fontId="1" fillId="0" borderId="6" xfId="0" applyFont="1" applyFill="1" applyBorder="1" applyAlignment="1">
      <alignment horizontal="left" vertical="top"/>
    </xf>
    <xf numFmtId="0" fontId="2" fillId="0" borderId="7" xfId="0" applyFont="1" applyFill="1" applyBorder="1" applyAlignment="1">
      <alignment vertical="center"/>
    </xf>
    <xf numFmtId="0" fontId="4" fillId="0" borderId="0" xfId="0" applyFont="1" applyFill="1" applyBorder="1" applyAlignment="1">
      <alignment horizontal="left" vertical="top"/>
    </xf>
    <xf numFmtId="0" fontId="2" fillId="4" borderId="0" xfId="0" applyFont="1" applyFill="1" applyBorder="1" applyAlignment="1">
      <alignment horizontal="left" vertical="center"/>
    </xf>
    <xf numFmtId="0" fontId="1" fillId="4" borderId="0" xfId="0" applyNumberFormat="1" applyFont="1" applyFill="1" applyBorder="1" applyAlignment="1">
      <alignment horizontal="left" vertical="center"/>
    </xf>
    <xf numFmtId="0" fontId="2"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Border="1"/>
    <xf numFmtId="0" fontId="4" fillId="0" borderId="2" xfId="0" applyFont="1" applyFill="1" applyBorder="1" applyAlignment="1">
      <alignment horizontal="left" vertical="top"/>
    </xf>
    <xf numFmtId="0" fontId="1" fillId="0" borderId="0" xfId="0" applyFont="1" applyFill="1" applyBorder="1" applyAlignment="1">
      <alignment horizontal="left"/>
    </xf>
    <xf numFmtId="0" fontId="1" fillId="4" borderId="6" xfId="0" applyFont="1" applyFill="1" applyBorder="1" applyAlignment="1">
      <alignment vertical="center"/>
    </xf>
    <xf numFmtId="0" fontId="1" fillId="4" borderId="6" xfId="0" applyFont="1" applyFill="1" applyBorder="1" applyAlignment="1">
      <alignment horizontal="center" vertical="center"/>
    </xf>
    <xf numFmtId="0" fontId="1" fillId="4" borderId="6" xfId="0" applyFont="1" applyFill="1" applyBorder="1" applyAlignment="1">
      <alignment vertical="center" wrapText="1"/>
    </xf>
    <xf numFmtId="0" fontId="1" fillId="0" borderId="6" xfId="0" applyFont="1" applyFill="1" applyBorder="1" applyAlignment="1">
      <alignment vertical="center" wrapText="1"/>
    </xf>
    <xf numFmtId="0" fontId="1" fillId="0" borderId="0" xfId="0" applyFont="1" applyFill="1" applyBorder="1" applyAlignment="1">
      <alignment vertical="center" wrapText="1"/>
    </xf>
    <xf numFmtId="0" fontId="2" fillId="0" borderId="2" xfId="0" applyFont="1" applyFill="1" applyBorder="1" applyAlignment="1">
      <alignment horizontal="left" vertical="center"/>
    </xf>
    <xf numFmtId="0" fontId="1" fillId="0" borderId="6" xfId="0" applyFont="1" applyBorder="1" applyAlignment="1">
      <alignment horizontal="left" vertical="center"/>
    </xf>
    <xf numFmtId="0" fontId="2" fillId="0" borderId="4" xfId="0" applyFont="1" applyFill="1" applyBorder="1" applyAlignment="1">
      <alignment vertical="center"/>
    </xf>
    <xf numFmtId="0" fontId="1" fillId="0" borderId="11" xfId="0" applyNumberFormat="1" applyFont="1" applyBorder="1" applyAlignment="1">
      <alignment horizontal="right" vertical="center"/>
    </xf>
    <xf numFmtId="0" fontId="1" fillId="0" borderId="9" xfId="0" applyFont="1" applyBorder="1" applyAlignment="1">
      <alignment horizontal="left" vertical="top"/>
    </xf>
    <xf numFmtId="0" fontId="1" fillId="0" borderId="9" xfId="0" applyFont="1" applyBorder="1" applyAlignment="1">
      <alignment vertical="center"/>
    </xf>
    <xf numFmtId="0" fontId="1" fillId="0" borderId="9" xfId="0" applyFont="1" applyBorder="1" applyAlignment="1">
      <alignment horizontal="right" vertical="center"/>
    </xf>
    <xf numFmtId="0" fontId="1" fillId="0" borderId="12" xfId="0" applyFont="1" applyBorder="1" applyAlignment="1">
      <alignment vertical="center"/>
    </xf>
    <xf numFmtId="0" fontId="2" fillId="3" borderId="11" xfId="0" applyNumberFormat="1" applyFont="1" applyFill="1" applyBorder="1" applyAlignment="1">
      <alignment horizontal="center" vertical="center"/>
    </xf>
    <xf numFmtId="0" fontId="2" fillId="0" borderId="19" xfId="0" applyFont="1" applyFill="1" applyBorder="1" applyAlignment="1">
      <alignment horizontal="center" vertical="center"/>
    </xf>
    <xf numFmtId="0" fontId="1" fillId="0" borderId="20"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21" xfId="0" applyFont="1" applyFill="1" applyBorder="1" applyAlignment="1">
      <alignment horizontal="center" vertical="center"/>
    </xf>
    <xf numFmtId="0" fontId="1" fillId="0" borderId="22" xfId="0" applyFont="1" applyFill="1" applyBorder="1" applyAlignment="1">
      <alignmen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2" fillId="0" borderId="19" xfId="0" applyFont="1" applyFill="1" applyBorder="1" applyAlignment="1">
      <alignment horizontal="center"/>
    </xf>
    <xf numFmtId="0" fontId="1" fillId="0" borderId="20" xfId="0" applyFont="1" applyBorder="1" applyAlignment="1">
      <alignment vertical="center"/>
    </xf>
    <xf numFmtId="0" fontId="2" fillId="0" borderId="15" xfId="0" applyFont="1" applyFill="1" applyBorder="1" applyAlignment="1">
      <alignment horizontal="right" vertical="center"/>
    </xf>
    <xf numFmtId="0" fontId="1" fillId="0" borderId="16" xfId="0" applyFont="1" applyBorder="1" applyAlignment="1">
      <alignment vertical="center"/>
    </xf>
    <xf numFmtId="0" fontId="1" fillId="0" borderId="21" xfId="0" applyFont="1" applyFill="1" applyBorder="1" applyAlignment="1">
      <alignment vertical="center"/>
    </xf>
    <xf numFmtId="0" fontId="2" fillId="0" borderId="19" xfId="0" applyNumberFormat="1" applyFont="1" applyBorder="1" applyAlignment="1">
      <alignment horizontal="center" vertical="center"/>
    </xf>
    <xf numFmtId="0" fontId="2" fillId="0" borderId="15" xfId="0" applyNumberFormat="1" applyFont="1" applyBorder="1" applyAlignment="1">
      <alignment horizontal="right" vertical="center"/>
    </xf>
    <xf numFmtId="0" fontId="2" fillId="0" borderId="21" xfId="0" applyNumberFormat="1" applyFont="1" applyBorder="1" applyAlignment="1">
      <alignment horizontal="right" vertical="center"/>
    </xf>
    <xf numFmtId="0" fontId="1" fillId="0" borderId="22" xfId="0" applyFont="1" applyBorder="1" applyAlignment="1">
      <alignment vertical="center"/>
    </xf>
    <xf numFmtId="0" fontId="1" fillId="0" borderId="15" xfId="0" applyFont="1" applyBorder="1" applyAlignment="1">
      <alignment horizontal="center" vertical="center"/>
    </xf>
    <xf numFmtId="0" fontId="1" fillId="0" borderId="21" xfId="0" applyFont="1" applyBorder="1" applyAlignment="1">
      <alignment horizontal="center" vertical="center"/>
    </xf>
    <xf numFmtId="0" fontId="2" fillId="3" borderId="3" xfId="0" applyNumberFormat="1" applyFont="1" applyFill="1" applyBorder="1" applyAlignment="1">
      <alignment horizontal="center" vertical="center"/>
    </xf>
    <xf numFmtId="0" fontId="1" fillId="4" borderId="15" xfId="0" applyFont="1" applyFill="1" applyBorder="1" applyAlignment="1">
      <alignment horizontal="center" vertical="center"/>
    </xf>
    <xf numFmtId="0" fontId="1" fillId="0" borderId="15" xfId="0" applyFont="1" applyFill="1" applyBorder="1" applyAlignment="1">
      <alignment vertical="center"/>
    </xf>
    <xf numFmtId="0" fontId="3" fillId="0" borderId="16" xfId="0" applyFont="1" applyFill="1" applyBorder="1" applyAlignment="1">
      <alignment vertical="center"/>
    </xf>
    <xf numFmtId="0" fontId="2" fillId="0" borderId="21" xfId="0" applyNumberFormat="1" applyFont="1" applyFill="1" applyBorder="1" applyAlignment="1">
      <alignment horizontal="right" vertical="center"/>
    </xf>
    <xf numFmtId="0" fontId="2" fillId="0" borderId="15" xfId="0" applyFont="1" applyFill="1" applyBorder="1" applyAlignment="1">
      <alignment horizontal="center" vertical="center"/>
    </xf>
    <xf numFmtId="0" fontId="2" fillId="0" borderId="8" xfId="0" applyFont="1" applyFill="1" applyBorder="1" applyAlignment="1">
      <alignment vertical="center"/>
    </xf>
    <xf numFmtId="0" fontId="2" fillId="0" borderId="13" xfId="0" applyFont="1" applyFill="1" applyBorder="1" applyAlignment="1">
      <alignment vertical="center"/>
    </xf>
    <xf numFmtId="0" fontId="1" fillId="0" borderId="15" xfId="0" applyNumberFormat="1" applyFont="1" applyFill="1" applyBorder="1" applyAlignment="1">
      <alignment horizontal="right" vertical="center"/>
    </xf>
    <xf numFmtId="0" fontId="1" fillId="0" borderId="17" xfId="0" applyNumberFormat="1" applyFont="1" applyFill="1" applyBorder="1" applyAlignment="1">
      <alignment horizontal="right" vertical="center"/>
    </xf>
    <xf numFmtId="0" fontId="1" fillId="0" borderId="19" xfId="0" applyNumberFormat="1" applyFont="1" applyFill="1" applyBorder="1" applyAlignment="1">
      <alignment horizontal="right" vertical="center"/>
    </xf>
    <xf numFmtId="0" fontId="2" fillId="0" borderId="14" xfId="0" applyFont="1" applyFill="1" applyBorder="1" applyAlignment="1">
      <alignment vertical="center"/>
    </xf>
    <xf numFmtId="0" fontId="3" fillId="0" borderId="0" xfId="0" applyFont="1" applyFill="1" applyBorder="1" applyAlignment="1">
      <alignment horizontal="left" vertical="center"/>
    </xf>
    <xf numFmtId="0" fontId="1" fillId="0" borderId="15" xfId="0" applyNumberFormat="1" applyFont="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lignment horizontal="left" vertical="center"/>
    </xf>
    <xf numFmtId="0" fontId="1" fillId="0" borderId="0" xfId="0" applyFont="1"/>
    <xf numFmtId="0" fontId="2" fillId="0" borderId="15" xfId="0" applyNumberFormat="1" applyFont="1" applyBorder="1" applyAlignment="1">
      <alignment horizontal="center" vertical="center"/>
    </xf>
    <xf numFmtId="0" fontId="1" fillId="0" borderId="0" xfId="0" applyFont="1" applyBorder="1"/>
    <xf numFmtId="0" fontId="1" fillId="0" borderId="2" xfId="0" applyFont="1" applyBorder="1"/>
    <xf numFmtId="0" fontId="2" fillId="0" borderId="19" xfId="0" applyNumberFormat="1" applyFont="1" applyFill="1" applyBorder="1" applyAlignment="1">
      <alignment horizontal="center" vertical="center"/>
    </xf>
    <xf numFmtId="0" fontId="2" fillId="0" borderId="15" xfId="0" applyNumberFormat="1" applyFont="1" applyFill="1" applyBorder="1" applyAlignment="1">
      <alignment horizontal="center" vertical="center"/>
    </xf>
    <xf numFmtId="0" fontId="2" fillId="0" borderId="16" xfId="0" applyFont="1" applyFill="1" applyBorder="1" applyAlignment="1">
      <alignment horizontal="left" vertical="center"/>
    </xf>
    <xf numFmtId="0" fontId="1" fillId="0" borderId="15" xfId="0" applyNumberFormat="1" applyFont="1" applyFill="1" applyBorder="1" applyAlignment="1">
      <alignment horizontal="center" vertical="center"/>
    </xf>
    <xf numFmtId="0" fontId="1" fillId="0" borderId="13"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2" fillId="0" borderId="6" xfId="0" applyFont="1" applyBorder="1" applyAlignment="1">
      <alignment horizontal="center" vertical="center"/>
    </xf>
    <xf numFmtId="0" fontId="2" fillId="0" borderId="2" xfId="0" applyFont="1" applyBorder="1" applyAlignment="1">
      <alignment horizontal="left" vertical="center"/>
    </xf>
    <xf numFmtId="0" fontId="6" fillId="0" borderId="15" xfId="0" applyNumberFormat="1" applyFont="1" applyFill="1" applyBorder="1" applyAlignment="1">
      <alignment horizontal="justify" vertical="center" wrapText="1"/>
    </xf>
    <xf numFmtId="0" fontId="6" fillId="0" borderId="0" xfId="0" applyNumberFormat="1" applyFont="1" applyFill="1" applyBorder="1" applyAlignment="1">
      <alignment horizontal="justify" vertical="center" wrapText="1"/>
    </xf>
    <xf numFmtId="0" fontId="6" fillId="0" borderId="16" xfId="0" applyNumberFormat="1" applyFont="1" applyFill="1" applyBorder="1" applyAlignment="1">
      <alignment horizontal="justify" vertical="center" wrapText="1"/>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1" fillId="0" borderId="6" xfId="0" applyFont="1" applyBorder="1" applyAlignment="1">
      <alignment horizontal="left" vertical="top"/>
    </xf>
    <xf numFmtId="0" fontId="1" fillId="0" borderId="6" xfId="0" applyFont="1" applyBorder="1" applyAlignment="1">
      <alignment horizontal="center" vertical="center"/>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0" borderId="20" xfId="0" applyFont="1" applyFill="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lignment horizontal="left" vertical="center"/>
    </xf>
    <xf numFmtId="0" fontId="1" fillId="0" borderId="0" xfId="0" applyFont="1" applyBorder="1" applyAlignment="1">
      <alignment horizontal="center" vertical="center"/>
    </xf>
    <xf numFmtId="2" fontId="1" fillId="0" borderId="2" xfId="0" applyNumberFormat="1" applyFont="1" applyBorder="1" applyAlignment="1" applyProtection="1">
      <alignment horizontal="left" vertical="center"/>
    </xf>
    <xf numFmtId="0" fontId="2" fillId="0" borderId="21" xfId="0" applyFont="1" applyBorder="1" applyAlignment="1">
      <alignment horizontal="center" vertical="center"/>
    </xf>
    <xf numFmtId="0" fontId="1" fillId="0" borderId="2" xfId="0" applyFont="1" applyBorder="1" applyAlignment="1">
      <alignment horizontal="left" vertical="top"/>
    </xf>
    <xf numFmtId="0" fontId="1" fillId="0" borderId="2" xfId="0" applyFont="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alignment horizontal="center" vertical="center"/>
    </xf>
    <xf numFmtId="0" fontId="1" fillId="0" borderId="22" xfId="0" applyFont="1" applyBorder="1" applyAlignment="1">
      <alignment horizontal="left" vertical="center"/>
    </xf>
    <xf numFmtId="2" fontId="1" fillId="0" borderId="0" xfId="0" applyNumberFormat="1" applyFont="1" applyBorder="1" applyAlignment="1" applyProtection="1">
      <alignment horizontal="left" vertical="center"/>
    </xf>
    <xf numFmtId="0" fontId="1" fillId="5"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5" borderId="23" xfId="0" applyFont="1" applyFill="1" applyBorder="1" applyAlignment="1">
      <alignment horizontal="center" vertical="center"/>
    </xf>
    <xf numFmtId="0" fontId="1" fillId="0" borderId="24" xfId="0" applyFont="1" applyBorder="1" applyAlignment="1">
      <alignment vertical="center"/>
    </xf>
    <xf numFmtId="0" fontId="1" fillId="0" borderId="16" xfId="0" applyFont="1" applyFill="1" applyBorder="1" applyAlignment="1">
      <alignment horizontal="center" vertical="center"/>
    </xf>
    <xf numFmtId="0" fontId="1" fillId="0" borderId="0" xfId="0" applyFont="1" applyFill="1"/>
    <xf numFmtId="0" fontId="4" fillId="0" borderId="6" xfId="0" applyFont="1" applyFill="1" applyBorder="1" applyAlignment="1">
      <alignment vertical="center"/>
    </xf>
    <xf numFmtId="0" fontId="5" fillId="0" borderId="0" xfId="0" applyFont="1" applyFill="1" applyBorder="1" applyAlignment="1">
      <alignment vertical="center"/>
    </xf>
    <xf numFmtId="0" fontId="1" fillId="4" borderId="0" xfId="0" applyFont="1" applyFill="1" applyBorder="1" applyAlignment="1">
      <alignment horizontal="left" vertical="center"/>
    </xf>
    <xf numFmtId="0" fontId="1" fillId="6" borderId="1" xfId="0" applyFont="1" applyFill="1" applyBorder="1" applyAlignment="1">
      <alignment horizontal="center" vertical="center"/>
    </xf>
    <xf numFmtId="0" fontId="2" fillId="0" borderId="6" xfId="0" applyFont="1" applyBorder="1" applyAlignment="1">
      <alignment vertical="center"/>
    </xf>
    <xf numFmtId="0" fontId="1" fillId="0" borderId="15" xfId="0" applyFont="1" applyBorder="1" applyAlignment="1">
      <alignment horizontal="right" vertical="center"/>
    </xf>
    <xf numFmtId="0" fontId="4" fillId="0" borderId="0" xfId="0" applyFont="1" applyBorder="1" applyAlignment="1">
      <alignment horizontal="left" vertical="top"/>
    </xf>
    <xf numFmtId="0" fontId="2" fillId="0" borderId="0" xfId="0" applyFont="1" applyBorder="1" applyAlignment="1">
      <alignment vertical="center"/>
    </xf>
    <xf numFmtId="0" fontId="4" fillId="0" borderId="2" xfId="0" applyFont="1" applyBorder="1" applyAlignment="1">
      <alignment horizontal="center" vertical="center"/>
    </xf>
    <xf numFmtId="0" fontId="4" fillId="0" borderId="4" xfId="0" applyFont="1" applyFill="1" applyBorder="1" applyAlignment="1">
      <alignment vertical="center"/>
    </xf>
    <xf numFmtId="0" fontId="1" fillId="0" borderId="15" xfId="0" applyNumberFormat="1" applyFont="1" applyFill="1" applyBorder="1" applyAlignment="1">
      <alignment vertical="center"/>
    </xf>
    <xf numFmtId="0" fontId="1" fillId="0" borderId="8" xfId="0" applyNumberFormat="1" applyFont="1" applyFill="1" applyBorder="1" applyAlignment="1">
      <alignment vertical="center"/>
    </xf>
    <xf numFmtId="0" fontId="2" fillId="3" borderId="7" xfId="0" applyFont="1" applyFill="1" applyBorder="1" applyAlignment="1">
      <alignment horizontal="left" vertical="center"/>
    </xf>
    <xf numFmtId="0" fontId="2" fillId="3" borderId="14" xfId="0" applyFont="1" applyFill="1" applyBorder="1" applyAlignment="1">
      <alignment horizontal="left"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17" xfId="0" applyNumberFormat="1" applyFont="1" applyBorder="1" applyAlignment="1">
      <alignment horizontal="justify" vertical="center" wrapText="1"/>
    </xf>
    <xf numFmtId="0" fontId="5" fillId="0" borderId="5" xfId="0" applyNumberFormat="1" applyFont="1" applyBorder="1" applyAlignment="1">
      <alignment horizontal="justify" vertical="center" wrapText="1"/>
    </xf>
    <xf numFmtId="0" fontId="5" fillId="0" borderId="18" xfId="0" applyNumberFormat="1" applyFont="1" applyBorder="1" applyAlignment="1">
      <alignment horizontal="justify" vertical="center" wrapText="1"/>
    </xf>
    <xf numFmtId="0" fontId="2" fillId="0" borderId="15" xfId="0" applyFont="1" applyFill="1" applyBorder="1" applyAlignment="1">
      <alignment horizontal="center" vertical="center" wrapText="1"/>
    </xf>
    <xf numFmtId="0" fontId="1" fillId="0" borderId="0" xfId="0" applyFont="1" applyBorder="1"/>
    <xf numFmtId="0" fontId="1" fillId="0" borderId="16" xfId="0" applyFont="1" applyBorder="1"/>
    <xf numFmtId="0" fontId="2" fillId="0" borderId="15" xfId="0" applyFont="1" applyFill="1" applyBorder="1" applyAlignment="1">
      <alignment horizontal="right" vertical="center" wrapText="1"/>
    </xf>
    <xf numFmtId="0" fontId="7" fillId="0" borderId="0" xfId="0" applyFont="1" applyBorder="1" applyAlignment="1">
      <alignment horizontal="left"/>
    </xf>
    <xf numFmtId="0" fontId="7" fillId="0" borderId="16" xfId="0" applyFont="1" applyBorder="1" applyAlignment="1">
      <alignment horizontal="left"/>
    </xf>
    <xf numFmtId="0" fontId="1" fillId="0" borderId="9" xfId="0" applyFont="1" applyFill="1" applyBorder="1" applyAlignment="1">
      <alignment horizontal="center" vertical="center"/>
    </xf>
    <xf numFmtId="0" fontId="6" fillId="0" borderId="17" xfId="0" applyNumberFormat="1" applyFont="1" applyFill="1" applyBorder="1" applyAlignment="1">
      <alignment horizontal="justify" vertical="center" wrapText="1"/>
    </xf>
    <xf numFmtId="0" fontId="6" fillId="0" borderId="5" xfId="0" applyNumberFormat="1" applyFont="1" applyFill="1" applyBorder="1" applyAlignment="1">
      <alignment horizontal="justify" vertical="center"/>
    </xf>
    <xf numFmtId="0" fontId="6" fillId="0" borderId="18" xfId="0" applyNumberFormat="1" applyFont="1" applyFill="1" applyBorder="1" applyAlignment="1">
      <alignment horizontal="justify" vertical="center"/>
    </xf>
    <xf numFmtId="0" fontId="6" fillId="0" borderId="11" xfId="0" applyNumberFormat="1" applyFont="1" applyFill="1" applyBorder="1" applyAlignment="1">
      <alignment horizontal="justify" vertical="center" wrapText="1"/>
    </xf>
    <xf numFmtId="0" fontId="6" fillId="0" borderId="9" xfId="0" applyNumberFormat="1" applyFont="1" applyFill="1" applyBorder="1" applyAlignment="1">
      <alignment horizontal="justify" vertical="center"/>
    </xf>
    <xf numFmtId="0" fontId="6" fillId="0" borderId="12" xfId="0" applyNumberFormat="1" applyFont="1" applyFill="1" applyBorder="1" applyAlignment="1">
      <alignment horizontal="justify" vertical="center"/>
    </xf>
    <xf numFmtId="0" fontId="2" fillId="3" borderId="9" xfId="0" applyFont="1" applyFill="1" applyBorder="1" applyAlignment="1">
      <alignment horizontal="left" vertical="center"/>
    </xf>
    <xf numFmtId="0" fontId="2" fillId="3" borderId="12" xfId="0" applyFont="1" applyFill="1" applyBorder="1" applyAlignment="1">
      <alignment horizontal="left" vertical="center"/>
    </xf>
    <xf numFmtId="0" fontId="1" fillId="0" borderId="0" xfId="0" applyFont="1" applyFill="1" applyBorder="1" applyAlignment="1">
      <alignment horizontal="left" vertical="center" wrapText="1"/>
    </xf>
    <xf numFmtId="0" fontId="6" fillId="0" borderId="15" xfId="0" applyNumberFormat="1" applyFont="1" applyFill="1" applyBorder="1" applyAlignment="1">
      <alignment horizontal="justify" vertical="center" wrapText="1"/>
    </xf>
    <xf numFmtId="0" fontId="6" fillId="0" borderId="0" xfId="0" applyNumberFormat="1" applyFont="1" applyFill="1" applyBorder="1" applyAlignment="1">
      <alignment horizontal="justify" vertical="center" wrapText="1"/>
    </xf>
    <xf numFmtId="0" fontId="6" fillId="0" borderId="16" xfId="0" applyNumberFormat="1" applyFont="1" applyFill="1" applyBorder="1" applyAlignment="1">
      <alignment horizontal="justify" vertical="center" wrapText="1"/>
    </xf>
    <xf numFmtId="0" fontId="6" fillId="0" borderId="21" xfId="0" applyNumberFormat="1" applyFont="1" applyFill="1" applyBorder="1" applyAlignment="1">
      <alignment horizontal="justify" vertical="center" wrapText="1"/>
    </xf>
    <xf numFmtId="0" fontId="6" fillId="0" borderId="2" xfId="0" applyNumberFormat="1" applyFont="1" applyFill="1" applyBorder="1" applyAlignment="1">
      <alignment horizontal="justify" vertical="center"/>
    </xf>
    <xf numFmtId="0" fontId="6" fillId="0" borderId="22" xfId="0" applyNumberFormat="1" applyFont="1" applyFill="1" applyBorder="1" applyAlignment="1">
      <alignment horizontal="justify" vertical="center"/>
    </xf>
    <xf numFmtId="0" fontId="4" fillId="0" borderId="10" xfId="0" applyFont="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Range="Lista!$B$1:$B$4" noThreeD="1" sel="0" val="0"/>
</file>

<file path=xl/ctrlProps/ctrlProp10.xml><?xml version="1.0" encoding="utf-8"?>
<formControlPr xmlns="http://schemas.microsoft.com/office/spreadsheetml/2009/9/main" objectType="Drop" dropStyle="combo" dx="16" fmlaRange="Lista!$B$1:$B$4" noThreeD="1" sel="0" val="0"/>
</file>

<file path=xl/ctrlProps/ctrlProp11.xml><?xml version="1.0" encoding="utf-8"?>
<formControlPr xmlns="http://schemas.microsoft.com/office/spreadsheetml/2009/9/main" objectType="Drop" dropStyle="combo" dx="16" fmlaRange="Lista!$B$1:$B$4" noThreeD="1" sel="0" val="0"/>
</file>

<file path=xl/ctrlProps/ctrlProp12.xml><?xml version="1.0" encoding="utf-8"?>
<formControlPr xmlns="http://schemas.microsoft.com/office/spreadsheetml/2009/9/main" objectType="Drop" dropStyle="combo" dx="16" fmlaRange="Lista!$B$1:$B$4" noThreeD="1" sel="0" val="0"/>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Drop" dropStyle="combo" dx="16" fmlaRange="Lista!$B$1:$B$4" noThreeD="1" sel="0" val="0"/>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Drop" dropStyle="combo" dx="16" fmlaRange="Lista!$B$1:$B$4" noThreeD="1" sel="0" val="0"/>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Drop" dropStyle="combo" dx="16" fmlaRange="Lista!$B$1:$B$4" noThreeD="1" sel="0" val="0"/>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Drop" dropStyle="combo" dx="16" fmlaRange="Lista!$B$1:$B$4" noThreeD="1" sel="0" val="0"/>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Drop" dropStyle="combo" dx="16" fmlaRange="Lista!$B$1:$B$4" noThreeD="1" sel="0" val="0"/>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Drop" dropStyle="combo" dx="16" fmlaRange="Lista!$B$1:$B$4" noThreeD="1" sel="0" val="0"/>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Drop" dropStyle="combo" dx="16" fmlaRange="Lista!$B$1:$B$4" noThreeD="1" sel="0" val="0"/>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Drop" dropStyle="combo" dx="16" fmlaRange="Lista!$B$1:$B$4"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51288</xdr:rowOff>
    </xdr:from>
    <xdr:to>
      <xdr:col>4</xdr:col>
      <xdr:colOff>82815</xdr:colOff>
      <xdr:row>4</xdr:row>
      <xdr:rowOff>22565</xdr:rowOff>
    </xdr:to>
    <xdr:pic>
      <xdr:nvPicPr>
        <xdr:cNvPr id="1538" name="Imagen 84" descr="LOGO DANE para tomar decisiones"/>
        <xdr:cNvPicPr>
          <a:picLocks noChangeAspect="1" noChangeArrowheads="1"/>
        </xdr:cNvPicPr>
      </xdr:nvPicPr>
      <xdr:blipFill>
        <a:blip xmlns:r="http://schemas.openxmlformats.org/officeDocument/2006/relationships" r:embed="rId1" cstate="print"/>
        <a:srcRect/>
        <a:stretch>
          <a:fillRect/>
        </a:stretch>
      </xdr:blipFill>
      <xdr:spPr bwMode="auto">
        <a:xfrm>
          <a:off x="161925" y="51288"/>
          <a:ext cx="807448" cy="586739"/>
        </a:xfrm>
        <a:prstGeom prst="rect">
          <a:avLst/>
        </a:prstGeom>
        <a:noFill/>
        <a:ln w="9525">
          <a:noFill/>
          <a:miter lim="800000"/>
          <a:headEnd/>
          <a:tailEnd/>
        </a:ln>
      </xdr:spPr>
    </xdr:pic>
    <xdr:clientData/>
  </xdr:twoCellAnchor>
  <xdr:twoCellAnchor>
    <xdr:from>
      <xdr:col>3</xdr:col>
      <xdr:colOff>142875</xdr:colOff>
      <xdr:row>44</xdr:row>
      <xdr:rowOff>57150</xdr:rowOff>
    </xdr:from>
    <xdr:to>
      <xdr:col>3</xdr:col>
      <xdr:colOff>152400</xdr:colOff>
      <xdr:row>46</xdr:row>
      <xdr:rowOff>76200</xdr:rowOff>
    </xdr:to>
    <xdr:sp macro="" textlink="">
      <xdr:nvSpPr>
        <xdr:cNvPr id="1539" name="Line 254"/>
        <xdr:cNvSpPr>
          <a:spLocks noChangeShapeType="1"/>
        </xdr:cNvSpPr>
      </xdr:nvSpPr>
      <xdr:spPr bwMode="auto">
        <a:xfrm>
          <a:off x="857250" y="7400925"/>
          <a:ext cx="9525" cy="257175"/>
        </a:xfrm>
        <a:prstGeom prst="line">
          <a:avLst/>
        </a:prstGeom>
        <a:noFill/>
        <a:ln w="9525">
          <a:solidFill>
            <a:srgbClr val="000000"/>
          </a:solidFill>
          <a:round/>
          <a:headEnd/>
          <a:tailEnd type="triangle" w="med" len="med"/>
        </a:ln>
      </xdr:spPr>
    </xdr:sp>
    <xdr:clientData/>
  </xdr:twoCellAnchor>
  <xdr:twoCellAnchor>
    <xdr:from>
      <xdr:col>4</xdr:col>
      <xdr:colOff>0</xdr:colOff>
      <xdr:row>53</xdr:row>
      <xdr:rowOff>28575</xdr:rowOff>
    </xdr:from>
    <xdr:to>
      <xdr:col>4</xdr:col>
      <xdr:colOff>9525</xdr:colOff>
      <xdr:row>55</xdr:row>
      <xdr:rowOff>19050</xdr:rowOff>
    </xdr:to>
    <xdr:sp macro="" textlink="">
      <xdr:nvSpPr>
        <xdr:cNvPr id="1540" name="Line 254"/>
        <xdr:cNvSpPr>
          <a:spLocks noChangeShapeType="1"/>
        </xdr:cNvSpPr>
      </xdr:nvSpPr>
      <xdr:spPr bwMode="auto">
        <a:xfrm flipH="1">
          <a:off x="885825" y="8715375"/>
          <a:ext cx="9525" cy="314325"/>
        </a:xfrm>
        <a:prstGeom prst="line">
          <a:avLst/>
        </a:prstGeom>
        <a:noFill/>
        <a:ln w="9525">
          <a:solidFill>
            <a:srgbClr val="000000"/>
          </a:solidFill>
          <a:round/>
          <a:headEnd/>
          <a:tailEnd type="triangle" w="med" len="med"/>
        </a:ln>
      </xdr:spPr>
    </xdr:sp>
    <xdr:clientData/>
  </xdr:twoCellAnchor>
  <xdr:twoCellAnchor>
    <xdr:from>
      <xdr:col>5</xdr:col>
      <xdr:colOff>87923</xdr:colOff>
      <xdr:row>96</xdr:row>
      <xdr:rowOff>73269</xdr:rowOff>
    </xdr:from>
    <xdr:to>
      <xdr:col>7</xdr:col>
      <xdr:colOff>117232</xdr:colOff>
      <xdr:row>98</xdr:row>
      <xdr:rowOff>105019</xdr:rowOff>
    </xdr:to>
    <xdr:grpSp>
      <xdr:nvGrpSpPr>
        <xdr:cNvPr id="10" name="9 Grupo"/>
        <xdr:cNvGrpSpPr/>
      </xdr:nvGrpSpPr>
      <xdr:grpSpPr>
        <a:xfrm>
          <a:off x="1143000" y="16610134"/>
          <a:ext cx="366347" cy="266212"/>
          <a:chOff x="400050" y="89384188"/>
          <a:chExt cx="838200" cy="317500"/>
        </a:xfrm>
      </xdr:grpSpPr>
      <xdr:cxnSp macro="">
        <xdr:nvCxnSpPr>
          <xdr:cNvPr id="11" name="78 Conector recto de flecha"/>
          <xdr:cNvCxnSpPr>
            <a:cxnSpLocks noChangeShapeType="1"/>
          </xdr:cNvCxnSpPr>
        </xdr:nvCxnSpPr>
        <xdr:spPr bwMode="auto">
          <a:xfrm>
            <a:off x="409575" y="89701688"/>
            <a:ext cx="828675" cy="0"/>
          </a:xfrm>
          <a:prstGeom prst="straightConnector1">
            <a:avLst/>
          </a:prstGeom>
          <a:noFill/>
          <a:ln w="9525" algn="ctr">
            <a:solidFill>
              <a:srgbClr val="000000"/>
            </a:solidFill>
            <a:round/>
            <a:headEnd/>
            <a:tailEnd type="arrow" w="med" len="med"/>
          </a:ln>
        </xdr:spPr>
      </xdr:cxnSp>
      <xdr:cxnSp macro="">
        <xdr:nvCxnSpPr>
          <xdr:cNvPr id="12" name="79 Conector recto"/>
          <xdr:cNvCxnSpPr>
            <a:cxnSpLocks noChangeShapeType="1"/>
          </xdr:cNvCxnSpPr>
        </xdr:nvCxnSpPr>
        <xdr:spPr bwMode="auto">
          <a:xfrm rot="5400000" flipH="1" flipV="1">
            <a:off x="241300" y="89542938"/>
            <a:ext cx="317500" cy="0"/>
          </a:xfrm>
          <a:prstGeom prst="line">
            <a:avLst/>
          </a:prstGeom>
          <a:noFill/>
          <a:ln w="9525" algn="ctr">
            <a:solidFill>
              <a:srgbClr val="000000"/>
            </a:solidFill>
            <a:round/>
            <a:headEnd/>
            <a:tailEnd/>
          </a:ln>
        </xdr:spPr>
      </xdr:cxnSp>
    </xdr:grpSp>
    <xdr:clientData/>
  </xdr:twoCellAnchor>
  <mc:AlternateContent xmlns:mc="http://schemas.openxmlformats.org/markup-compatibility/2006">
    <mc:Choice xmlns:a14="http://schemas.microsoft.com/office/drawing/2010/main" Requires="a14">
      <xdr:twoCellAnchor editAs="oneCell">
        <xdr:from>
          <xdr:col>19</xdr:col>
          <xdr:colOff>9525</xdr:colOff>
          <xdr:row>118</xdr:row>
          <xdr:rowOff>0</xdr:rowOff>
        </xdr:from>
        <xdr:to>
          <xdr:col>24</xdr:col>
          <xdr:colOff>200025</xdr:colOff>
          <xdr:row>119</xdr:row>
          <xdr:rowOff>38100</xdr:rowOff>
        </xdr:to>
        <xdr:sp macro="" textlink="">
          <xdr:nvSpPr>
            <xdr:cNvPr id="1534" name="Drop Down 510" hidden="1">
              <a:extLst>
                <a:ext uri="{63B3BB69-23CF-44E3-9099-C40C66FF867C}">
                  <a14:compatExt spid="_x0000_s15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119</xdr:row>
          <xdr:rowOff>9525</xdr:rowOff>
        </xdr:from>
        <xdr:to>
          <xdr:col>24</xdr:col>
          <xdr:colOff>200025</xdr:colOff>
          <xdr:row>120</xdr:row>
          <xdr:rowOff>47625</xdr:rowOff>
        </xdr:to>
        <xdr:sp macro="" textlink="">
          <xdr:nvSpPr>
            <xdr:cNvPr id="1772" name="Drop Down 748" hidden="1">
              <a:extLst>
                <a:ext uri="{63B3BB69-23CF-44E3-9099-C40C66FF867C}">
                  <a14:compatExt spid="_x0000_s17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120</xdr:row>
          <xdr:rowOff>19050</xdr:rowOff>
        </xdr:from>
        <xdr:to>
          <xdr:col>24</xdr:col>
          <xdr:colOff>200025</xdr:colOff>
          <xdr:row>121</xdr:row>
          <xdr:rowOff>57150</xdr:rowOff>
        </xdr:to>
        <xdr:sp macro="" textlink="">
          <xdr:nvSpPr>
            <xdr:cNvPr id="1773" name="Drop Down 749" hidden="1">
              <a:extLst>
                <a:ext uri="{63B3BB69-23CF-44E3-9099-C40C66FF867C}">
                  <a14:compatExt spid="_x0000_s17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121</xdr:row>
          <xdr:rowOff>28575</xdr:rowOff>
        </xdr:from>
        <xdr:to>
          <xdr:col>24</xdr:col>
          <xdr:colOff>200025</xdr:colOff>
          <xdr:row>122</xdr:row>
          <xdr:rowOff>66675</xdr:rowOff>
        </xdr:to>
        <xdr:sp macro="" textlink="">
          <xdr:nvSpPr>
            <xdr:cNvPr id="1774" name="Drop Down 750" hidden="1">
              <a:extLst>
                <a:ext uri="{63B3BB69-23CF-44E3-9099-C40C66FF867C}">
                  <a14:compatExt spid="_x0000_s17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118</xdr:row>
          <xdr:rowOff>9525</xdr:rowOff>
        </xdr:from>
        <xdr:to>
          <xdr:col>34</xdr:col>
          <xdr:colOff>76200</xdr:colOff>
          <xdr:row>119</xdr:row>
          <xdr:rowOff>47625</xdr:rowOff>
        </xdr:to>
        <xdr:sp macro="" textlink="">
          <xdr:nvSpPr>
            <xdr:cNvPr id="1778" name="Drop Down 754" hidden="1">
              <a:extLst>
                <a:ext uri="{63B3BB69-23CF-44E3-9099-C40C66FF867C}">
                  <a14:compatExt spid="_x0000_s17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119</xdr:row>
          <xdr:rowOff>19050</xdr:rowOff>
        </xdr:from>
        <xdr:to>
          <xdr:col>34</xdr:col>
          <xdr:colOff>76200</xdr:colOff>
          <xdr:row>120</xdr:row>
          <xdr:rowOff>57150</xdr:rowOff>
        </xdr:to>
        <xdr:sp macro="" textlink="">
          <xdr:nvSpPr>
            <xdr:cNvPr id="1779" name="Drop Down 755" hidden="1">
              <a:extLst>
                <a:ext uri="{63B3BB69-23CF-44E3-9099-C40C66FF867C}">
                  <a14:compatExt spid="_x0000_s17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120</xdr:row>
          <xdr:rowOff>28575</xdr:rowOff>
        </xdr:from>
        <xdr:to>
          <xdr:col>34</xdr:col>
          <xdr:colOff>76200</xdr:colOff>
          <xdr:row>121</xdr:row>
          <xdr:rowOff>66675</xdr:rowOff>
        </xdr:to>
        <xdr:sp macro="" textlink="">
          <xdr:nvSpPr>
            <xdr:cNvPr id="1780" name="Drop Down 756" hidden="1">
              <a:extLst>
                <a:ext uri="{63B3BB69-23CF-44E3-9099-C40C66FF867C}">
                  <a14:compatExt spid="_x0000_s17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121</xdr:row>
          <xdr:rowOff>38100</xdr:rowOff>
        </xdr:from>
        <xdr:to>
          <xdr:col>34</xdr:col>
          <xdr:colOff>76200</xdr:colOff>
          <xdr:row>122</xdr:row>
          <xdr:rowOff>76200</xdr:rowOff>
        </xdr:to>
        <xdr:sp macro="" textlink="">
          <xdr:nvSpPr>
            <xdr:cNvPr id="1781" name="Drop Down 757" hidden="1">
              <a:extLst>
                <a:ext uri="{63B3BB69-23CF-44E3-9099-C40C66FF867C}">
                  <a14:compatExt spid="_x0000_s17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180975</xdr:colOff>
          <xdr:row>118</xdr:row>
          <xdr:rowOff>0</xdr:rowOff>
        </xdr:from>
        <xdr:to>
          <xdr:col>42</xdr:col>
          <xdr:colOff>142875</xdr:colOff>
          <xdr:row>119</xdr:row>
          <xdr:rowOff>38100</xdr:rowOff>
        </xdr:to>
        <xdr:sp macro="" textlink="">
          <xdr:nvSpPr>
            <xdr:cNvPr id="1782" name="Drop Down 758" hidden="1">
              <a:extLst>
                <a:ext uri="{63B3BB69-23CF-44E3-9099-C40C66FF867C}">
                  <a14:compatExt spid="_x0000_s17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180975</xdr:colOff>
          <xdr:row>119</xdr:row>
          <xdr:rowOff>9525</xdr:rowOff>
        </xdr:from>
        <xdr:to>
          <xdr:col>42</xdr:col>
          <xdr:colOff>142875</xdr:colOff>
          <xdr:row>120</xdr:row>
          <xdr:rowOff>47625</xdr:rowOff>
        </xdr:to>
        <xdr:sp macro="" textlink="">
          <xdr:nvSpPr>
            <xdr:cNvPr id="1783" name="Drop Down 759" hidden="1">
              <a:extLst>
                <a:ext uri="{63B3BB69-23CF-44E3-9099-C40C66FF867C}">
                  <a14:compatExt spid="_x0000_s17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180975</xdr:colOff>
          <xdr:row>120</xdr:row>
          <xdr:rowOff>19050</xdr:rowOff>
        </xdr:from>
        <xdr:to>
          <xdr:col>42</xdr:col>
          <xdr:colOff>142875</xdr:colOff>
          <xdr:row>121</xdr:row>
          <xdr:rowOff>57150</xdr:rowOff>
        </xdr:to>
        <xdr:sp macro="" textlink="">
          <xdr:nvSpPr>
            <xdr:cNvPr id="1784" name="Drop Down 760" hidden="1">
              <a:extLst>
                <a:ext uri="{63B3BB69-23CF-44E3-9099-C40C66FF867C}">
                  <a14:compatExt spid="_x0000_s17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180975</xdr:colOff>
          <xdr:row>121</xdr:row>
          <xdr:rowOff>28575</xdr:rowOff>
        </xdr:from>
        <xdr:to>
          <xdr:col>42</xdr:col>
          <xdr:colOff>142875</xdr:colOff>
          <xdr:row>122</xdr:row>
          <xdr:rowOff>66675</xdr:rowOff>
        </xdr:to>
        <xdr:sp macro="" textlink="">
          <xdr:nvSpPr>
            <xdr:cNvPr id="1785" name="Drop Down 761" hidden="1">
              <a:extLst>
                <a:ext uri="{63B3BB69-23CF-44E3-9099-C40C66FF867C}">
                  <a14:compatExt spid="_x0000_s17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63</xdr:row>
          <xdr:rowOff>66675</xdr:rowOff>
        </xdr:from>
        <xdr:to>
          <xdr:col>34</xdr:col>
          <xdr:colOff>0</xdr:colOff>
          <xdr:row>64</xdr:row>
          <xdr:rowOff>142875</xdr:rowOff>
        </xdr:to>
        <xdr:grpSp>
          <xdr:nvGrpSpPr>
            <xdr:cNvPr id="1960" name="Group 936"/>
            <xdr:cNvGrpSpPr>
              <a:grpSpLocks/>
            </xdr:cNvGrpSpPr>
          </xdr:nvGrpSpPr>
          <xdr:grpSpPr bwMode="auto">
            <a:xfrm>
              <a:off x="2332892" y="11298848"/>
              <a:ext cx="3968262" cy="149469"/>
              <a:chOff x="247" y="1193"/>
              <a:chExt cx="416" cy="16"/>
            </a:xfrm>
          </xdr:grpSpPr>
          <xdr:sp macro="" textlink="">
            <xdr:nvSpPr>
              <xdr:cNvPr id="1836" name="Group Box 812" hidden="1">
                <a:extLst>
                  <a:ext uri="{63B3BB69-23CF-44E3-9099-C40C66FF867C}">
                    <a14:compatExt spid="_x0000_s1836"/>
                  </a:ext>
                </a:extLst>
              </xdr:cNvPr>
              <xdr:cNvSpPr/>
            </xdr:nvSpPr>
            <xdr:spPr bwMode="auto">
              <a:xfrm>
                <a:off x="247" y="1193"/>
                <a:ext cx="416" cy="16"/>
              </a:xfrm>
              <a:prstGeom prst="rect">
                <a:avLst/>
              </a:prstGeom>
              <a:noFill/>
              <a:ln w="9525">
                <a:miter lim="800000"/>
                <a:headEnd/>
                <a:tailEnd/>
              </a:ln>
              <a:extLst>
                <a:ext uri="{909E8E84-426E-40DD-AFC4-6F175D3DCCD1}">
                  <a14:hiddenFill>
                    <a:noFill/>
                  </a14:hiddenFill>
                </a:ext>
              </a:extLst>
            </xdr:spPr>
          </xdr:sp>
          <xdr:sp macro="" textlink="">
            <xdr:nvSpPr>
              <xdr:cNvPr id="1837" name="Option Button 813" hidden="1">
                <a:extLst>
                  <a:ext uri="{63B3BB69-23CF-44E3-9099-C40C66FF867C}">
                    <a14:compatExt spid="_x0000_s1837"/>
                  </a:ext>
                </a:extLst>
              </xdr:cNvPr>
              <xdr:cNvSpPr/>
            </xdr:nvSpPr>
            <xdr:spPr bwMode="auto">
              <a:xfrm>
                <a:off x="294" y="1194"/>
                <a:ext cx="42"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8" name="Option Button 814" hidden="1">
                <a:extLst>
                  <a:ext uri="{63B3BB69-23CF-44E3-9099-C40C66FF867C}">
                    <a14:compatExt spid="_x0000_s1838"/>
                  </a:ext>
                </a:extLst>
              </xdr:cNvPr>
              <xdr:cNvSpPr/>
            </xdr:nvSpPr>
            <xdr:spPr bwMode="auto">
              <a:xfrm>
                <a:off x="389" y="1195"/>
                <a:ext cx="42" cy="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9" name="Option Button 815" hidden="1">
                <a:extLst>
                  <a:ext uri="{63B3BB69-23CF-44E3-9099-C40C66FF867C}">
                    <a14:compatExt spid="_x0000_s1839"/>
                  </a:ext>
                </a:extLst>
              </xdr:cNvPr>
              <xdr:cNvSpPr/>
            </xdr:nvSpPr>
            <xdr:spPr bwMode="auto">
              <a:xfrm>
                <a:off x="485" y="1194"/>
                <a:ext cx="42" cy="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0" name="Option Button 816" hidden="1">
                <a:extLst>
                  <a:ext uri="{63B3BB69-23CF-44E3-9099-C40C66FF867C}">
                    <a14:compatExt spid="_x0000_s1840"/>
                  </a:ext>
                </a:extLst>
              </xdr:cNvPr>
              <xdr:cNvSpPr/>
            </xdr:nvSpPr>
            <xdr:spPr bwMode="auto">
              <a:xfrm>
                <a:off x="586" y="1195"/>
                <a:ext cx="41"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69</xdr:row>
          <xdr:rowOff>95250</xdr:rowOff>
        </xdr:from>
        <xdr:to>
          <xdr:col>34</xdr:col>
          <xdr:colOff>28575</xdr:colOff>
          <xdr:row>70</xdr:row>
          <xdr:rowOff>152400</xdr:rowOff>
        </xdr:to>
        <xdr:grpSp>
          <xdr:nvGrpSpPr>
            <xdr:cNvPr id="1961" name="Group 937"/>
            <xdr:cNvGrpSpPr>
              <a:grpSpLocks/>
            </xdr:cNvGrpSpPr>
          </xdr:nvGrpSpPr>
          <xdr:grpSpPr bwMode="auto">
            <a:xfrm>
              <a:off x="2351942" y="12162692"/>
              <a:ext cx="3977787" cy="159727"/>
              <a:chOff x="249" y="1284"/>
              <a:chExt cx="417" cy="17"/>
            </a:xfrm>
          </xdr:grpSpPr>
          <xdr:sp macro="" textlink="">
            <xdr:nvSpPr>
              <xdr:cNvPr id="1844" name="Group Box 820" hidden="1">
                <a:extLst>
                  <a:ext uri="{63B3BB69-23CF-44E3-9099-C40C66FF867C}">
                    <a14:compatExt spid="_x0000_s1844"/>
                  </a:ext>
                </a:extLst>
              </xdr:cNvPr>
              <xdr:cNvSpPr/>
            </xdr:nvSpPr>
            <xdr:spPr bwMode="auto">
              <a:xfrm>
                <a:off x="249" y="1284"/>
                <a:ext cx="417" cy="17"/>
              </a:xfrm>
              <a:prstGeom prst="rect">
                <a:avLst/>
              </a:prstGeom>
              <a:noFill/>
              <a:ln w="9525">
                <a:miter lim="800000"/>
                <a:headEnd/>
                <a:tailEnd/>
              </a:ln>
              <a:extLst>
                <a:ext uri="{909E8E84-426E-40DD-AFC4-6F175D3DCCD1}">
                  <a14:hiddenFill>
                    <a:noFill/>
                  </a14:hiddenFill>
                </a:ext>
              </a:extLst>
            </xdr:spPr>
          </xdr:sp>
          <xdr:sp macro="" textlink="">
            <xdr:nvSpPr>
              <xdr:cNvPr id="1845" name="Option Button 821" hidden="1">
                <a:extLst>
                  <a:ext uri="{63B3BB69-23CF-44E3-9099-C40C66FF867C}">
                    <a14:compatExt spid="_x0000_s1845"/>
                  </a:ext>
                </a:extLst>
              </xdr:cNvPr>
              <xdr:cNvSpPr/>
            </xdr:nvSpPr>
            <xdr:spPr bwMode="auto">
              <a:xfrm>
                <a:off x="287" y="1284"/>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6" name="Option Button 822" hidden="1">
                <a:extLst>
                  <a:ext uri="{63B3BB69-23CF-44E3-9099-C40C66FF867C}">
                    <a14:compatExt spid="_x0000_s1846"/>
                  </a:ext>
                </a:extLst>
              </xdr:cNvPr>
              <xdr:cNvSpPr/>
            </xdr:nvSpPr>
            <xdr:spPr bwMode="auto">
              <a:xfrm>
                <a:off x="383" y="1286"/>
                <a:ext cx="41"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7" name="Option Button 823" hidden="1">
                <a:extLst>
                  <a:ext uri="{63B3BB69-23CF-44E3-9099-C40C66FF867C}">
                    <a14:compatExt spid="_x0000_s1847"/>
                  </a:ext>
                </a:extLst>
              </xdr:cNvPr>
              <xdr:cNvSpPr/>
            </xdr:nvSpPr>
            <xdr:spPr bwMode="auto">
              <a:xfrm>
                <a:off x="478" y="1286"/>
                <a:ext cx="42"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 name="Option Button 824" hidden="1">
                <a:extLst>
                  <a:ext uri="{63B3BB69-23CF-44E3-9099-C40C66FF867C}">
                    <a14:compatExt spid="_x0000_s1848"/>
                  </a:ext>
                </a:extLst>
              </xdr:cNvPr>
              <xdr:cNvSpPr/>
            </xdr:nvSpPr>
            <xdr:spPr bwMode="auto">
              <a:xfrm>
                <a:off x="580" y="1286"/>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70</xdr:row>
          <xdr:rowOff>152400</xdr:rowOff>
        </xdr:from>
        <xdr:to>
          <xdr:col>34</xdr:col>
          <xdr:colOff>28575</xdr:colOff>
          <xdr:row>71</xdr:row>
          <xdr:rowOff>142875</xdr:rowOff>
        </xdr:to>
        <xdr:grpSp>
          <xdr:nvGrpSpPr>
            <xdr:cNvPr id="1962" name="Group 938"/>
            <xdr:cNvGrpSpPr>
              <a:grpSpLocks/>
            </xdr:cNvGrpSpPr>
          </xdr:nvGrpSpPr>
          <xdr:grpSpPr bwMode="auto">
            <a:xfrm>
              <a:off x="2351942" y="12322419"/>
              <a:ext cx="3977787" cy="151668"/>
              <a:chOff x="249" y="1301"/>
              <a:chExt cx="417" cy="16"/>
            </a:xfrm>
          </xdr:grpSpPr>
          <xdr:sp macro="" textlink="">
            <xdr:nvSpPr>
              <xdr:cNvPr id="1852" name="Group Box 828" hidden="1">
                <a:extLst>
                  <a:ext uri="{63B3BB69-23CF-44E3-9099-C40C66FF867C}">
                    <a14:compatExt spid="_x0000_s1852"/>
                  </a:ext>
                </a:extLst>
              </xdr:cNvPr>
              <xdr:cNvSpPr/>
            </xdr:nvSpPr>
            <xdr:spPr bwMode="auto">
              <a:xfrm>
                <a:off x="249" y="1301"/>
                <a:ext cx="417" cy="16"/>
              </a:xfrm>
              <a:prstGeom prst="rect">
                <a:avLst/>
              </a:prstGeom>
              <a:noFill/>
              <a:ln w="9525">
                <a:miter lim="800000"/>
                <a:headEnd/>
                <a:tailEnd/>
              </a:ln>
              <a:extLst>
                <a:ext uri="{909E8E84-426E-40DD-AFC4-6F175D3DCCD1}">
                  <a14:hiddenFill>
                    <a:noFill/>
                  </a14:hiddenFill>
                </a:ext>
              </a:extLst>
            </xdr:spPr>
          </xdr:sp>
          <xdr:sp macro="" textlink="">
            <xdr:nvSpPr>
              <xdr:cNvPr id="1853" name="Option Button 829" hidden="1">
                <a:extLst>
                  <a:ext uri="{63B3BB69-23CF-44E3-9099-C40C66FF867C}">
                    <a14:compatExt spid="_x0000_s1853"/>
                  </a:ext>
                </a:extLst>
              </xdr:cNvPr>
              <xdr:cNvSpPr/>
            </xdr:nvSpPr>
            <xdr:spPr bwMode="auto">
              <a:xfrm>
                <a:off x="287" y="1301"/>
                <a:ext cx="42"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4" name="Option Button 830" hidden="1">
                <a:extLst>
                  <a:ext uri="{63B3BB69-23CF-44E3-9099-C40C66FF867C}">
                    <a14:compatExt spid="_x0000_s1854"/>
                  </a:ext>
                </a:extLst>
              </xdr:cNvPr>
              <xdr:cNvSpPr/>
            </xdr:nvSpPr>
            <xdr:spPr bwMode="auto">
              <a:xfrm>
                <a:off x="383" y="1303"/>
                <a:ext cx="41" cy="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5" name="Option Button 831" hidden="1">
                <a:extLst>
                  <a:ext uri="{63B3BB69-23CF-44E3-9099-C40C66FF867C}">
                    <a14:compatExt spid="_x0000_s1855"/>
                  </a:ext>
                </a:extLst>
              </xdr:cNvPr>
              <xdr:cNvSpPr/>
            </xdr:nvSpPr>
            <xdr:spPr bwMode="auto">
              <a:xfrm>
                <a:off x="478" y="1303"/>
                <a:ext cx="42" cy="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6" name="Option Button 832" hidden="1">
                <a:extLst>
                  <a:ext uri="{63B3BB69-23CF-44E3-9099-C40C66FF867C}">
                    <a14:compatExt spid="_x0000_s1856"/>
                  </a:ext>
                </a:extLst>
              </xdr:cNvPr>
              <xdr:cNvSpPr/>
            </xdr:nvSpPr>
            <xdr:spPr bwMode="auto">
              <a:xfrm>
                <a:off x="580" y="1303"/>
                <a:ext cx="42"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71</xdr:row>
          <xdr:rowOff>142875</xdr:rowOff>
        </xdr:from>
        <xdr:to>
          <xdr:col>34</xdr:col>
          <xdr:colOff>28575</xdr:colOff>
          <xdr:row>72</xdr:row>
          <xdr:rowOff>152400</xdr:rowOff>
        </xdr:to>
        <xdr:grpSp>
          <xdr:nvGrpSpPr>
            <xdr:cNvPr id="1963" name="Group 939"/>
            <xdr:cNvGrpSpPr>
              <a:grpSpLocks/>
            </xdr:cNvGrpSpPr>
          </xdr:nvGrpSpPr>
          <xdr:grpSpPr bwMode="auto">
            <a:xfrm>
              <a:off x="2351942" y="12474087"/>
              <a:ext cx="3977787" cy="170717"/>
              <a:chOff x="249" y="1317"/>
              <a:chExt cx="417" cy="18"/>
            </a:xfrm>
          </xdr:grpSpPr>
          <xdr:sp macro="" textlink="">
            <xdr:nvSpPr>
              <xdr:cNvPr id="1860" name="Group Box 836" hidden="1">
                <a:extLst>
                  <a:ext uri="{63B3BB69-23CF-44E3-9099-C40C66FF867C}">
                    <a14:compatExt spid="_x0000_s1860"/>
                  </a:ext>
                </a:extLst>
              </xdr:cNvPr>
              <xdr:cNvSpPr/>
            </xdr:nvSpPr>
            <xdr:spPr bwMode="auto">
              <a:xfrm>
                <a:off x="249" y="1317"/>
                <a:ext cx="417" cy="18"/>
              </a:xfrm>
              <a:prstGeom prst="rect">
                <a:avLst/>
              </a:prstGeom>
              <a:noFill/>
              <a:ln w="9525">
                <a:miter lim="800000"/>
                <a:headEnd/>
                <a:tailEnd/>
              </a:ln>
              <a:extLst>
                <a:ext uri="{909E8E84-426E-40DD-AFC4-6F175D3DCCD1}">
                  <a14:hiddenFill>
                    <a:noFill/>
                  </a14:hiddenFill>
                </a:ext>
              </a:extLst>
            </xdr:spPr>
          </xdr:sp>
          <xdr:sp macro="" textlink="">
            <xdr:nvSpPr>
              <xdr:cNvPr id="1861" name="Option Button 837" hidden="1">
                <a:extLst>
                  <a:ext uri="{63B3BB69-23CF-44E3-9099-C40C66FF867C}">
                    <a14:compatExt spid="_x0000_s1861"/>
                  </a:ext>
                </a:extLst>
              </xdr:cNvPr>
              <xdr:cNvSpPr/>
            </xdr:nvSpPr>
            <xdr:spPr bwMode="auto">
              <a:xfrm>
                <a:off x="287" y="1317"/>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2" name="Option Button 838" hidden="1">
                <a:extLst>
                  <a:ext uri="{63B3BB69-23CF-44E3-9099-C40C66FF867C}">
                    <a14:compatExt spid="_x0000_s1862"/>
                  </a:ext>
                </a:extLst>
              </xdr:cNvPr>
              <xdr:cNvSpPr/>
            </xdr:nvSpPr>
            <xdr:spPr bwMode="auto">
              <a:xfrm>
                <a:off x="382" y="1319"/>
                <a:ext cx="41"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3" name="Option Button 839" hidden="1">
                <a:extLst>
                  <a:ext uri="{63B3BB69-23CF-44E3-9099-C40C66FF867C}">
                    <a14:compatExt spid="_x0000_s1863"/>
                  </a:ext>
                </a:extLst>
              </xdr:cNvPr>
              <xdr:cNvSpPr/>
            </xdr:nvSpPr>
            <xdr:spPr bwMode="auto">
              <a:xfrm>
                <a:off x="478" y="1319"/>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4" name="Option Button 840" hidden="1">
                <a:extLst>
                  <a:ext uri="{63B3BB69-23CF-44E3-9099-C40C66FF867C}">
                    <a14:compatExt spid="_x0000_s1864"/>
                  </a:ext>
                </a:extLst>
              </xdr:cNvPr>
              <xdr:cNvSpPr/>
            </xdr:nvSpPr>
            <xdr:spPr bwMode="auto">
              <a:xfrm>
                <a:off x="579" y="1319"/>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72</xdr:row>
          <xdr:rowOff>152400</xdr:rowOff>
        </xdr:from>
        <xdr:to>
          <xdr:col>34</xdr:col>
          <xdr:colOff>28575</xdr:colOff>
          <xdr:row>74</xdr:row>
          <xdr:rowOff>0</xdr:rowOff>
        </xdr:to>
        <xdr:grpSp>
          <xdr:nvGrpSpPr>
            <xdr:cNvPr id="1964" name="Group 940"/>
            <xdr:cNvGrpSpPr>
              <a:grpSpLocks/>
            </xdr:cNvGrpSpPr>
          </xdr:nvGrpSpPr>
          <xdr:grpSpPr bwMode="auto">
            <a:xfrm>
              <a:off x="2351942" y="12644804"/>
              <a:ext cx="3977787" cy="169984"/>
              <a:chOff x="249" y="1335"/>
              <a:chExt cx="417" cy="18"/>
            </a:xfrm>
          </xdr:grpSpPr>
          <xdr:sp macro="" textlink="">
            <xdr:nvSpPr>
              <xdr:cNvPr id="1868" name="Group Box 844" hidden="1">
                <a:extLst>
                  <a:ext uri="{63B3BB69-23CF-44E3-9099-C40C66FF867C}">
                    <a14:compatExt spid="_x0000_s1868"/>
                  </a:ext>
                </a:extLst>
              </xdr:cNvPr>
              <xdr:cNvSpPr/>
            </xdr:nvSpPr>
            <xdr:spPr bwMode="auto">
              <a:xfrm>
                <a:off x="249" y="1335"/>
                <a:ext cx="417" cy="18"/>
              </a:xfrm>
              <a:prstGeom prst="rect">
                <a:avLst/>
              </a:prstGeom>
              <a:noFill/>
              <a:ln w="9525">
                <a:miter lim="800000"/>
                <a:headEnd/>
                <a:tailEnd/>
              </a:ln>
              <a:extLst>
                <a:ext uri="{909E8E84-426E-40DD-AFC4-6F175D3DCCD1}">
                  <a14:hiddenFill>
                    <a:noFill/>
                  </a14:hiddenFill>
                </a:ext>
              </a:extLst>
            </xdr:spPr>
          </xdr:sp>
          <xdr:sp macro="" textlink="">
            <xdr:nvSpPr>
              <xdr:cNvPr id="1869" name="Option Button 845" hidden="1">
                <a:extLst>
                  <a:ext uri="{63B3BB69-23CF-44E3-9099-C40C66FF867C}">
                    <a14:compatExt spid="_x0000_s1869"/>
                  </a:ext>
                </a:extLst>
              </xdr:cNvPr>
              <xdr:cNvSpPr/>
            </xdr:nvSpPr>
            <xdr:spPr bwMode="auto">
              <a:xfrm>
                <a:off x="287" y="1335"/>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0" name="Option Button 846" hidden="1">
                <a:extLst>
                  <a:ext uri="{63B3BB69-23CF-44E3-9099-C40C66FF867C}">
                    <a14:compatExt spid="_x0000_s1870"/>
                  </a:ext>
                </a:extLst>
              </xdr:cNvPr>
              <xdr:cNvSpPr/>
            </xdr:nvSpPr>
            <xdr:spPr bwMode="auto">
              <a:xfrm>
                <a:off x="382" y="1337"/>
                <a:ext cx="41"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1" name="Option Button 847" hidden="1">
                <a:extLst>
                  <a:ext uri="{63B3BB69-23CF-44E3-9099-C40C66FF867C}">
                    <a14:compatExt spid="_x0000_s1871"/>
                  </a:ext>
                </a:extLst>
              </xdr:cNvPr>
              <xdr:cNvSpPr/>
            </xdr:nvSpPr>
            <xdr:spPr bwMode="auto">
              <a:xfrm>
                <a:off x="478" y="1337"/>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2" name="Option Button 848" hidden="1">
                <a:extLst>
                  <a:ext uri="{63B3BB69-23CF-44E3-9099-C40C66FF867C}">
                    <a14:compatExt spid="_x0000_s1872"/>
                  </a:ext>
                </a:extLst>
              </xdr:cNvPr>
              <xdr:cNvSpPr/>
            </xdr:nvSpPr>
            <xdr:spPr bwMode="auto">
              <a:xfrm>
                <a:off x="579" y="1337"/>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74</xdr:row>
          <xdr:rowOff>0</xdr:rowOff>
        </xdr:from>
        <xdr:to>
          <xdr:col>34</xdr:col>
          <xdr:colOff>28575</xdr:colOff>
          <xdr:row>75</xdr:row>
          <xdr:rowOff>9525</xdr:rowOff>
        </xdr:to>
        <xdr:grpSp>
          <xdr:nvGrpSpPr>
            <xdr:cNvPr id="1965" name="Group 941"/>
            <xdr:cNvGrpSpPr>
              <a:grpSpLocks/>
            </xdr:cNvGrpSpPr>
          </xdr:nvGrpSpPr>
          <xdr:grpSpPr bwMode="auto">
            <a:xfrm>
              <a:off x="2351942" y="12814788"/>
              <a:ext cx="3977787" cy="170718"/>
              <a:chOff x="249" y="1353"/>
              <a:chExt cx="417" cy="18"/>
            </a:xfrm>
          </xdr:grpSpPr>
          <xdr:sp macro="" textlink="">
            <xdr:nvSpPr>
              <xdr:cNvPr id="1877" name="Group Box 853" hidden="1">
                <a:extLst>
                  <a:ext uri="{63B3BB69-23CF-44E3-9099-C40C66FF867C}">
                    <a14:compatExt spid="_x0000_s1877"/>
                  </a:ext>
                </a:extLst>
              </xdr:cNvPr>
              <xdr:cNvSpPr/>
            </xdr:nvSpPr>
            <xdr:spPr bwMode="auto">
              <a:xfrm>
                <a:off x="249" y="1353"/>
                <a:ext cx="417" cy="18"/>
              </a:xfrm>
              <a:prstGeom prst="rect">
                <a:avLst/>
              </a:prstGeom>
              <a:noFill/>
              <a:ln w="9525">
                <a:miter lim="800000"/>
                <a:headEnd/>
                <a:tailEnd/>
              </a:ln>
              <a:extLst>
                <a:ext uri="{909E8E84-426E-40DD-AFC4-6F175D3DCCD1}">
                  <a14:hiddenFill>
                    <a:noFill/>
                  </a14:hiddenFill>
                </a:ext>
              </a:extLst>
            </xdr:spPr>
          </xdr:sp>
          <xdr:sp macro="" textlink="">
            <xdr:nvSpPr>
              <xdr:cNvPr id="1878" name="Option Button 854" hidden="1">
                <a:extLst>
                  <a:ext uri="{63B3BB69-23CF-44E3-9099-C40C66FF867C}">
                    <a14:compatExt spid="_x0000_s1878"/>
                  </a:ext>
                </a:extLst>
              </xdr:cNvPr>
              <xdr:cNvSpPr/>
            </xdr:nvSpPr>
            <xdr:spPr bwMode="auto">
              <a:xfrm>
                <a:off x="287" y="1353"/>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9" name="Option Button 855" hidden="1">
                <a:extLst>
                  <a:ext uri="{63B3BB69-23CF-44E3-9099-C40C66FF867C}">
                    <a14:compatExt spid="_x0000_s1879"/>
                  </a:ext>
                </a:extLst>
              </xdr:cNvPr>
              <xdr:cNvSpPr/>
            </xdr:nvSpPr>
            <xdr:spPr bwMode="auto">
              <a:xfrm>
                <a:off x="382" y="1355"/>
                <a:ext cx="41"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0" name="Option Button 856" hidden="1">
                <a:extLst>
                  <a:ext uri="{63B3BB69-23CF-44E3-9099-C40C66FF867C}">
                    <a14:compatExt spid="_x0000_s1880"/>
                  </a:ext>
                </a:extLst>
              </xdr:cNvPr>
              <xdr:cNvSpPr/>
            </xdr:nvSpPr>
            <xdr:spPr bwMode="auto">
              <a:xfrm>
                <a:off x="478" y="1355"/>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1" name="Option Button 857" hidden="1">
                <a:extLst>
                  <a:ext uri="{63B3BB69-23CF-44E3-9099-C40C66FF867C}">
                    <a14:compatExt spid="_x0000_s1881"/>
                  </a:ext>
                </a:extLst>
              </xdr:cNvPr>
              <xdr:cNvSpPr/>
            </xdr:nvSpPr>
            <xdr:spPr bwMode="auto">
              <a:xfrm>
                <a:off x="579" y="1355"/>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75</xdr:row>
          <xdr:rowOff>9525</xdr:rowOff>
        </xdr:from>
        <xdr:to>
          <xdr:col>34</xdr:col>
          <xdr:colOff>28575</xdr:colOff>
          <xdr:row>76</xdr:row>
          <xdr:rowOff>9525</xdr:rowOff>
        </xdr:to>
        <xdr:grpSp>
          <xdr:nvGrpSpPr>
            <xdr:cNvPr id="1966" name="Group 942"/>
            <xdr:cNvGrpSpPr>
              <a:grpSpLocks/>
            </xdr:cNvGrpSpPr>
          </xdr:nvGrpSpPr>
          <xdr:grpSpPr bwMode="auto">
            <a:xfrm>
              <a:off x="2351942" y="12985506"/>
              <a:ext cx="3977787" cy="161192"/>
              <a:chOff x="249" y="1371"/>
              <a:chExt cx="417" cy="17"/>
            </a:xfrm>
          </xdr:grpSpPr>
          <xdr:sp macro="" textlink="">
            <xdr:nvSpPr>
              <xdr:cNvPr id="1885" name="Group Box 861" hidden="1">
                <a:extLst>
                  <a:ext uri="{63B3BB69-23CF-44E3-9099-C40C66FF867C}">
                    <a14:compatExt spid="_x0000_s1885"/>
                  </a:ext>
                </a:extLst>
              </xdr:cNvPr>
              <xdr:cNvSpPr/>
            </xdr:nvSpPr>
            <xdr:spPr bwMode="auto">
              <a:xfrm>
                <a:off x="249" y="1371"/>
                <a:ext cx="417" cy="17"/>
              </a:xfrm>
              <a:prstGeom prst="rect">
                <a:avLst/>
              </a:prstGeom>
              <a:noFill/>
              <a:ln w="9525">
                <a:miter lim="800000"/>
                <a:headEnd/>
                <a:tailEnd/>
              </a:ln>
              <a:extLst>
                <a:ext uri="{909E8E84-426E-40DD-AFC4-6F175D3DCCD1}">
                  <a14:hiddenFill>
                    <a:noFill/>
                  </a14:hiddenFill>
                </a:ext>
              </a:extLst>
            </xdr:spPr>
          </xdr:sp>
          <xdr:sp macro="" textlink="">
            <xdr:nvSpPr>
              <xdr:cNvPr id="1886" name="Option Button 862" hidden="1">
                <a:extLst>
                  <a:ext uri="{63B3BB69-23CF-44E3-9099-C40C66FF867C}">
                    <a14:compatExt spid="_x0000_s1886"/>
                  </a:ext>
                </a:extLst>
              </xdr:cNvPr>
              <xdr:cNvSpPr/>
            </xdr:nvSpPr>
            <xdr:spPr bwMode="auto">
              <a:xfrm>
                <a:off x="287" y="1371"/>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7" name="Option Button 863" hidden="1">
                <a:extLst>
                  <a:ext uri="{63B3BB69-23CF-44E3-9099-C40C66FF867C}">
                    <a14:compatExt spid="_x0000_s1887"/>
                  </a:ext>
                </a:extLst>
              </xdr:cNvPr>
              <xdr:cNvSpPr/>
            </xdr:nvSpPr>
            <xdr:spPr bwMode="auto">
              <a:xfrm>
                <a:off x="382" y="1373"/>
                <a:ext cx="41"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8" name="Option Button 864" hidden="1">
                <a:extLst>
                  <a:ext uri="{63B3BB69-23CF-44E3-9099-C40C66FF867C}">
                    <a14:compatExt spid="_x0000_s1888"/>
                  </a:ext>
                </a:extLst>
              </xdr:cNvPr>
              <xdr:cNvSpPr/>
            </xdr:nvSpPr>
            <xdr:spPr bwMode="auto">
              <a:xfrm>
                <a:off x="478" y="1373"/>
                <a:ext cx="42"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9" name="Option Button 865" hidden="1">
                <a:extLst>
                  <a:ext uri="{63B3BB69-23CF-44E3-9099-C40C66FF867C}">
                    <a14:compatExt spid="_x0000_s1889"/>
                  </a:ext>
                </a:extLst>
              </xdr:cNvPr>
              <xdr:cNvSpPr/>
            </xdr:nvSpPr>
            <xdr:spPr bwMode="auto">
              <a:xfrm>
                <a:off x="579" y="1373"/>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126</xdr:row>
          <xdr:rowOff>95250</xdr:rowOff>
        </xdr:from>
        <xdr:to>
          <xdr:col>35</xdr:col>
          <xdr:colOff>161925</xdr:colOff>
          <xdr:row>127</xdr:row>
          <xdr:rowOff>142875</xdr:rowOff>
        </xdr:to>
        <xdr:grpSp>
          <xdr:nvGrpSpPr>
            <xdr:cNvPr id="1967" name="Group 943"/>
            <xdr:cNvGrpSpPr>
              <a:grpSpLocks/>
            </xdr:cNvGrpSpPr>
          </xdr:nvGrpSpPr>
          <xdr:grpSpPr bwMode="auto">
            <a:xfrm>
              <a:off x="2680188" y="21673038"/>
              <a:ext cx="4002699" cy="164856"/>
              <a:chOff x="284" y="2248"/>
              <a:chExt cx="419" cy="17"/>
            </a:xfrm>
          </xdr:grpSpPr>
          <xdr:sp macro="" textlink="">
            <xdr:nvSpPr>
              <xdr:cNvPr id="1895" name="Group Box 871" hidden="1">
                <a:extLst>
                  <a:ext uri="{63B3BB69-23CF-44E3-9099-C40C66FF867C}">
                    <a14:compatExt spid="_x0000_s1895"/>
                  </a:ext>
                </a:extLst>
              </xdr:cNvPr>
              <xdr:cNvSpPr/>
            </xdr:nvSpPr>
            <xdr:spPr bwMode="auto">
              <a:xfrm>
                <a:off x="284" y="2248"/>
                <a:ext cx="419" cy="17"/>
              </a:xfrm>
              <a:prstGeom prst="rect">
                <a:avLst/>
              </a:prstGeom>
              <a:noFill/>
              <a:ln w="9525">
                <a:miter lim="800000"/>
                <a:headEnd/>
                <a:tailEnd/>
              </a:ln>
              <a:extLst>
                <a:ext uri="{909E8E84-426E-40DD-AFC4-6F175D3DCCD1}">
                  <a14:hiddenFill>
                    <a:noFill/>
                  </a14:hiddenFill>
                </a:ext>
              </a:extLst>
            </xdr:spPr>
          </xdr:sp>
          <xdr:sp macro="" textlink="">
            <xdr:nvSpPr>
              <xdr:cNvPr id="1896" name="Option Button 872" hidden="1">
                <a:extLst>
                  <a:ext uri="{63B3BB69-23CF-44E3-9099-C40C66FF867C}">
                    <a14:compatExt spid="_x0000_s1896"/>
                  </a:ext>
                </a:extLst>
              </xdr:cNvPr>
              <xdr:cNvSpPr/>
            </xdr:nvSpPr>
            <xdr:spPr bwMode="auto">
              <a:xfrm>
                <a:off x="328" y="2248"/>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7" name="Option Button 873" hidden="1">
                <a:extLst>
                  <a:ext uri="{63B3BB69-23CF-44E3-9099-C40C66FF867C}">
                    <a14:compatExt spid="_x0000_s1897"/>
                  </a:ext>
                </a:extLst>
              </xdr:cNvPr>
              <xdr:cNvSpPr/>
            </xdr:nvSpPr>
            <xdr:spPr bwMode="auto">
              <a:xfrm>
                <a:off x="429" y="2250"/>
                <a:ext cx="42"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8" name="Option Button 874" hidden="1">
                <a:extLst>
                  <a:ext uri="{63B3BB69-23CF-44E3-9099-C40C66FF867C}">
                    <a14:compatExt spid="_x0000_s1898"/>
                  </a:ext>
                </a:extLst>
              </xdr:cNvPr>
              <xdr:cNvSpPr/>
            </xdr:nvSpPr>
            <xdr:spPr bwMode="auto">
              <a:xfrm>
                <a:off x="513" y="2250"/>
                <a:ext cx="42"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9" name="Option Button 875" hidden="1">
                <a:extLst>
                  <a:ext uri="{63B3BB69-23CF-44E3-9099-C40C66FF867C}">
                    <a14:compatExt spid="_x0000_s1899"/>
                  </a:ext>
                </a:extLst>
              </xdr:cNvPr>
              <xdr:cNvSpPr/>
            </xdr:nvSpPr>
            <xdr:spPr bwMode="auto">
              <a:xfrm>
                <a:off x="632" y="2250"/>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127</xdr:row>
          <xdr:rowOff>142875</xdr:rowOff>
        </xdr:from>
        <xdr:to>
          <xdr:col>35</xdr:col>
          <xdr:colOff>161925</xdr:colOff>
          <xdr:row>128</xdr:row>
          <xdr:rowOff>142875</xdr:rowOff>
        </xdr:to>
        <xdr:grpSp>
          <xdr:nvGrpSpPr>
            <xdr:cNvPr id="1968" name="Group 944"/>
            <xdr:cNvGrpSpPr>
              <a:grpSpLocks/>
            </xdr:cNvGrpSpPr>
          </xdr:nvGrpSpPr>
          <xdr:grpSpPr bwMode="auto">
            <a:xfrm>
              <a:off x="2680188" y="21837894"/>
              <a:ext cx="4002699" cy="161193"/>
              <a:chOff x="284" y="2265"/>
              <a:chExt cx="419" cy="17"/>
            </a:xfrm>
          </xdr:grpSpPr>
          <xdr:sp macro="" textlink="">
            <xdr:nvSpPr>
              <xdr:cNvPr id="1902" name="Group Box 878" hidden="1">
                <a:extLst>
                  <a:ext uri="{63B3BB69-23CF-44E3-9099-C40C66FF867C}">
                    <a14:compatExt spid="_x0000_s1902"/>
                  </a:ext>
                </a:extLst>
              </xdr:cNvPr>
              <xdr:cNvSpPr/>
            </xdr:nvSpPr>
            <xdr:spPr bwMode="auto">
              <a:xfrm>
                <a:off x="284" y="2265"/>
                <a:ext cx="419" cy="17"/>
              </a:xfrm>
              <a:prstGeom prst="rect">
                <a:avLst/>
              </a:prstGeom>
              <a:noFill/>
              <a:ln w="9525">
                <a:miter lim="800000"/>
                <a:headEnd/>
                <a:tailEnd/>
              </a:ln>
              <a:extLst>
                <a:ext uri="{909E8E84-426E-40DD-AFC4-6F175D3DCCD1}">
                  <a14:hiddenFill>
                    <a:noFill/>
                  </a14:hiddenFill>
                </a:ext>
              </a:extLst>
            </xdr:spPr>
          </xdr:sp>
          <xdr:sp macro="" textlink="">
            <xdr:nvSpPr>
              <xdr:cNvPr id="1903" name="Option Button 879" hidden="1">
                <a:extLst>
                  <a:ext uri="{63B3BB69-23CF-44E3-9099-C40C66FF867C}">
                    <a14:compatExt spid="_x0000_s1903"/>
                  </a:ext>
                </a:extLst>
              </xdr:cNvPr>
              <xdr:cNvSpPr/>
            </xdr:nvSpPr>
            <xdr:spPr bwMode="auto">
              <a:xfrm>
                <a:off x="328" y="2265"/>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4" name="Option Button 880" hidden="1">
                <a:extLst>
                  <a:ext uri="{63B3BB69-23CF-44E3-9099-C40C66FF867C}">
                    <a14:compatExt spid="_x0000_s1904"/>
                  </a:ext>
                </a:extLst>
              </xdr:cNvPr>
              <xdr:cNvSpPr/>
            </xdr:nvSpPr>
            <xdr:spPr bwMode="auto">
              <a:xfrm>
                <a:off x="429" y="2267"/>
                <a:ext cx="42"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5" name="Option Button 881" hidden="1">
                <a:extLst>
                  <a:ext uri="{63B3BB69-23CF-44E3-9099-C40C66FF867C}">
                    <a14:compatExt spid="_x0000_s1905"/>
                  </a:ext>
                </a:extLst>
              </xdr:cNvPr>
              <xdr:cNvSpPr/>
            </xdr:nvSpPr>
            <xdr:spPr bwMode="auto">
              <a:xfrm>
                <a:off x="513" y="2267"/>
                <a:ext cx="42"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6" name="Option Button 882" hidden="1">
                <a:extLst>
                  <a:ext uri="{63B3BB69-23CF-44E3-9099-C40C66FF867C}">
                    <a14:compatExt spid="_x0000_s1906"/>
                  </a:ext>
                </a:extLst>
              </xdr:cNvPr>
              <xdr:cNvSpPr/>
            </xdr:nvSpPr>
            <xdr:spPr bwMode="auto">
              <a:xfrm>
                <a:off x="632" y="2267"/>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128</xdr:row>
          <xdr:rowOff>142875</xdr:rowOff>
        </xdr:from>
        <xdr:to>
          <xdr:col>35</xdr:col>
          <xdr:colOff>161925</xdr:colOff>
          <xdr:row>129</xdr:row>
          <xdr:rowOff>142875</xdr:rowOff>
        </xdr:to>
        <xdr:grpSp>
          <xdr:nvGrpSpPr>
            <xdr:cNvPr id="1969" name="Group 945"/>
            <xdr:cNvGrpSpPr>
              <a:grpSpLocks/>
            </xdr:cNvGrpSpPr>
          </xdr:nvGrpSpPr>
          <xdr:grpSpPr bwMode="auto">
            <a:xfrm>
              <a:off x="2680188" y="21999087"/>
              <a:ext cx="4002699" cy="161192"/>
              <a:chOff x="284" y="2282"/>
              <a:chExt cx="419" cy="17"/>
            </a:xfrm>
          </xdr:grpSpPr>
          <xdr:sp macro="" textlink="">
            <xdr:nvSpPr>
              <xdr:cNvPr id="1909" name="Group Box 885" hidden="1">
                <a:extLst>
                  <a:ext uri="{63B3BB69-23CF-44E3-9099-C40C66FF867C}">
                    <a14:compatExt spid="_x0000_s1909"/>
                  </a:ext>
                </a:extLst>
              </xdr:cNvPr>
              <xdr:cNvSpPr/>
            </xdr:nvSpPr>
            <xdr:spPr bwMode="auto">
              <a:xfrm>
                <a:off x="284" y="2282"/>
                <a:ext cx="419" cy="17"/>
              </a:xfrm>
              <a:prstGeom prst="rect">
                <a:avLst/>
              </a:prstGeom>
              <a:noFill/>
              <a:ln w="9525">
                <a:miter lim="800000"/>
                <a:headEnd/>
                <a:tailEnd/>
              </a:ln>
              <a:extLst>
                <a:ext uri="{909E8E84-426E-40DD-AFC4-6F175D3DCCD1}">
                  <a14:hiddenFill>
                    <a:noFill/>
                  </a14:hiddenFill>
                </a:ext>
              </a:extLst>
            </xdr:spPr>
          </xdr:sp>
          <xdr:sp macro="" textlink="">
            <xdr:nvSpPr>
              <xdr:cNvPr id="1910" name="Option Button 886" hidden="1">
                <a:extLst>
                  <a:ext uri="{63B3BB69-23CF-44E3-9099-C40C66FF867C}">
                    <a14:compatExt spid="_x0000_s1910"/>
                  </a:ext>
                </a:extLst>
              </xdr:cNvPr>
              <xdr:cNvSpPr/>
            </xdr:nvSpPr>
            <xdr:spPr bwMode="auto">
              <a:xfrm>
                <a:off x="328" y="2282"/>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1" name="Option Button 887" hidden="1">
                <a:extLst>
                  <a:ext uri="{63B3BB69-23CF-44E3-9099-C40C66FF867C}">
                    <a14:compatExt spid="_x0000_s1911"/>
                  </a:ext>
                </a:extLst>
              </xdr:cNvPr>
              <xdr:cNvSpPr/>
            </xdr:nvSpPr>
            <xdr:spPr bwMode="auto">
              <a:xfrm>
                <a:off x="429" y="2284"/>
                <a:ext cx="42"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2" name="Option Button 888" hidden="1">
                <a:extLst>
                  <a:ext uri="{63B3BB69-23CF-44E3-9099-C40C66FF867C}">
                    <a14:compatExt spid="_x0000_s1912"/>
                  </a:ext>
                </a:extLst>
              </xdr:cNvPr>
              <xdr:cNvSpPr/>
            </xdr:nvSpPr>
            <xdr:spPr bwMode="auto">
              <a:xfrm>
                <a:off x="513" y="2284"/>
                <a:ext cx="42" cy="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3" name="Option Button 889" hidden="1">
                <a:extLst>
                  <a:ext uri="{63B3BB69-23CF-44E3-9099-C40C66FF867C}">
                    <a14:compatExt spid="_x0000_s1913"/>
                  </a:ext>
                </a:extLst>
              </xdr:cNvPr>
              <xdr:cNvSpPr/>
            </xdr:nvSpPr>
            <xdr:spPr bwMode="auto">
              <a:xfrm>
                <a:off x="632" y="2284"/>
                <a:ext cx="42" cy="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137</xdr:row>
          <xdr:rowOff>66675</xdr:rowOff>
        </xdr:from>
        <xdr:to>
          <xdr:col>45</xdr:col>
          <xdr:colOff>114300</xdr:colOff>
          <xdr:row>138</xdr:row>
          <xdr:rowOff>133350</xdr:rowOff>
        </xdr:to>
        <xdr:grpSp>
          <xdr:nvGrpSpPr>
            <xdr:cNvPr id="1970" name="Group 946"/>
            <xdr:cNvGrpSpPr>
              <a:grpSpLocks/>
            </xdr:cNvGrpSpPr>
          </xdr:nvGrpSpPr>
          <xdr:grpSpPr bwMode="auto">
            <a:xfrm>
              <a:off x="4522177" y="23644713"/>
              <a:ext cx="4003431" cy="169252"/>
              <a:chOff x="477" y="2455"/>
              <a:chExt cx="420" cy="18"/>
            </a:xfrm>
          </xdr:grpSpPr>
          <xdr:sp macro="" textlink="">
            <xdr:nvSpPr>
              <xdr:cNvPr id="1919" name="Group Box 895" hidden="1">
                <a:extLst>
                  <a:ext uri="{63B3BB69-23CF-44E3-9099-C40C66FF867C}">
                    <a14:compatExt spid="_x0000_s1919"/>
                  </a:ext>
                </a:extLst>
              </xdr:cNvPr>
              <xdr:cNvSpPr/>
            </xdr:nvSpPr>
            <xdr:spPr bwMode="auto">
              <a:xfrm>
                <a:off x="477" y="2455"/>
                <a:ext cx="420" cy="18"/>
              </a:xfrm>
              <a:prstGeom prst="rect">
                <a:avLst/>
              </a:prstGeom>
              <a:noFill/>
              <a:ln w="9525">
                <a:miter lim="800000"/>
                <a:headEnd/>
                <a:tailEnd/>
              </a:ln>
              <a:extLst>
                <a:ext uri="{909E8E84-426E-40DD-AFC4-6F175D3DCCD1}">
                  <a14:hiddenFill>
                    <a:noFill/>
                  </a14:hiddenFill>
                </a:ext>
              </a:extLst>
            </xdr:spPr>
          </xdr:sp>
          <xdr:sp macro="" textlink="">
            <xdr:nvSpPr>
              <xdr:cNvPr id="1920" name="Option Button 896" hidden="1">
                <a:extLst>
                  <a:ext uri="{63B3BB69-23CF-44E3-9099-C40C66FF867C}">
                    <a14:compatExt spid="_x0000_s1920"/>
                  </a:ext>
                </a:extLst>
              </xdr:cNvPr>
              <xdr:cNvSpPr/>
            </xdr:nvSpPr>
            <xdr:spPr bwMode="auto">
              <a:xfrm>
                <a:off x="524" y="2455"/>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1" name="Option Button 897" hidden="1">
                <a:extLst>
                  <a:ext uri="{63B3BB69-23CF-44E3-9099-C40C66FF867C}">
                    <a14:compatExt spid="_x0000_s1921"/>
                  </a:ext>
                </a:extLst>
              </xdr:cNvPr>
              <xdr:cNvSpPr/>
            </xdr:nvSpPr>
            <xdr:spPr bwMode="auto">
              <a:xfrm>
                <a:off x="619" y="2456"/>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2" name="Option Button 898" hidden="1">
                <a:extLst>
                  <a:ext uri="{63B3BB69-23CF-44E3-9099-C40C66FF867C}">
                    <a14:compatExt spid="_x0000_s1922"/>
                  </a:ext>
                </a:extLst>
              </xdr:cNvPr>
              <xdr:cNvSpPr/>
            </xdr:nvSpPr>
            <xdr:spPr bwMode="auto">
              <a:xfrm>
                <a:off x="712" y="2456"/>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3" name="Option Button 899" hidden="1">
                <a:extLst>
                  <a:ext uri="{63B3BB69-23CF-44E3-9099-C40C66FF867C}">
                    <a14:compatExt spid="_x0000_s1923"/>
                  </a:ext>
                </a:extLst>
              </xdr:cNvPr>
              <xdr:cNvSpPr/>
            </xdr:nvSpPr>
            <xdr:spPr bwMode="auto">
              <a:xfrm>
                <a:off x="827" y="2457"/>
                <a:ext cx="43"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138</xdr:row>
          <xdr:rowOff>161925</xdr:rowOff>
        </xdr:from>
        <xdr:to>
          <xdr:col>45</xdr:col>
          <xdr:colOff>114300</xdr:colOff>
          <xdr:row>139</xdr:row>
          <xdr:rowOff>152400</xdr:rowOff>
        </xdr:to>
        <xdr:grpSp>
          <xdr:nvGrpSpPr>
            <xdr:cNvPr id="1971" name="Group 947"/>
            <xdr:cNvGrpSpPr>
              <a:grpSpLocks/>
            </xdr:cNvGrpSpPr>
          </xdr:nvGrpSpPr>
          <xdr:grpSpPr bwMode="auto">
            <a:xfrm>
              <a:off x="4522177" y="23842540"/>
              <a:ext cx="4003431" cy="173648"/>
              <a:chOff x="477" y="2476"/>
              <a:chExt cx="420" cy="18"/>
            </a:xfrm>
          </xdr:grpSpPr>
          <xdr:sp macro="" textlink="">
            <xdr:nvSpPr>
              <xdr:cNvPr id="1933" name="Group Box 909" hidden="1">
                <a:extLst>
                  <a:ext uri="{63B3BB69-23CF-44E3-9099-C40C66FF867C}">
                    <a14:compatExt spid="_x0000_s1933"/>
                  </a:ext>
                </a:extLst>
              </xdr:cNvPr>
              <xdr:cNvSpPr/>
            </xdr:nvSpPr>
            <xdr:spPr bwMode="auto">
              <a:xfrm>
                <a:off x="477" y="2476"/>
                <a:ext cx="420" cy="18"/>
              </a:xfrm>
              <a:prstGeom prst="rect">
                <a:avLst/>
              </a:prstGeom>
              <a:noFill/>
              <a:ln w="9525">
                <a:miter lim="800000"/>
                <a:headEnd/>
                <a:tailEnd/>
              </a:ln>
              <a:extLst>
                <a:ext uri="{909E8E84-426E-40DD-AFC4-6F175D3DCCD1}">
                  <a14:hiddenFill>
                    <a:noFill/>
                  </a14:hiddenFill>
                </a:ext>
              </a:extLst>
            </xdr:spPr>
          </xdr:sp>
          <xdr:sp macro="" textlink="">
            <xdr:nvSpPr>
              <xdr:cNvPr id="1934" name="Option Button 910" hidden="1">
                <a:extLst>
                  <a:ext uri="{63B3BB69-23CF-44E3-9099-C40C66FF867C}">
                    <a14:compatExt spid="_x0000_s1934"/>
                  </a:ext>
                </a:extLst>
              </xdr:cNvPr>
              <xdr:cNvSpPr/>
            </xdr:nvSpPr>
            <xdr:spPr bwMode="auto">
              <a:xfrm>
                <a:off x="524" y="2476"/>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5" name="Option Button 911" hidden="1">
                <a:extLst>
                  <a:ext uri="{63B3BB69-23CF-44E3-9099-C40C66FF867C}">
                    <a14:compatExt spid="_x0000_s1935"/>
                  </a:ext>
                </a:extLst>
              </xdr:cNvPr>
              <xdr:cNvSpPr/>
            </xdr:nvSpPr>
            <xdr:spPr bwMode="auto">
              <a:xfrm>
                <a:off x="619" y="2477"/>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6" name="Option Button 912" hidden="1">
                <a:extLst>
                  <a:ext uri="{63B3BB69-23CF-44E3-9099-C40C66FF867C}">
                    <a14:compatExt spid="_x0000_s1936"/>
                  </a:ext>
                </a:extLst>
              </xdr:cNvPr>
              <xdr:cNvSpPr/>
            </xdr:nvSpPr>
            <xdr:spPr bwMode="auto">
              <a:xfrm>
                <a:off x="712" y="2477"/>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7" name="Option Button 913" hidden="1">
                <a:extLst>
                  <a:ext uri="{63B3BB69-23CF-44E3-9099-C40C66FF867C}">
                    <a14:compatExt spid="_x0000_s1937"/>
                  </a:ext>
                </a:extLst>
              </xdr:cNvPr>
              <xdr:cNvSpPr/>
            </xdr:nvSpPr>
            <xdr:spPr bwMode="auto">
              <a:xfrm>
                <a:off x="827" y="2478"/>
                <a:ext cx="43"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140</xdr:row>
          <xdr:rowOff>9525</xdr:rowOff>
        </xdr:from>
        <xdr:to>
          <xdr:col>45</xdr:col>
          <xdr:colOff>114300</xdr:colOff>
          <xdr:row>141</xdr:row>
          <xdr:rowOff>0</xdr:rowOff>
        </xdr:to>
        <xdr:grpSp>
          <xdr:nvGrpSpPr>
            <xdr:cNvPr id="1972" name="Group 948"/>
            <xdr:cNvGrpSpPr>
              <a:grpSpLocks/>
            </xdr:cNvGrpSpPr>
          </xdr:nvGrpSpPr>
          <xdr:grpSpPr bwMode="auto">
            <a:xfrm>
              <a:off x="4522177" y="24056487"/>
              <a:ext cx="4003431" cy="173648"/>
              <a:chOff x="477" y="2498"/>
              <a:chExt cx="420" cy="18"/>
            </a:xfrm>
          </xdr:grpSpPr>
          <xdr:sp macro="" textlink="">
            <xdr:nvSpPr>
              <xdr:cNvPr id="1940" name="Group Box 916" hidden="1">
                <a:extLst>
                  <a:ext uri="{63B3BB69-23CF-44E3-9099-C40C66FF867C}">
                    <a14:compatExt spid="_x0000_s1940"/>
                  </a:ext>
                </a:extLst>
              </xdr:cNvPr>
              <xdr:cNvSpPr/>
            </xdr:nvSpPr>
            <xdr:spPr bwMode="auto">
              <a:xfrm>
                <a:off x="477" y="2498"/>
                <a:ext cx="420" cy="18"/>
              </a:xfrm>
              <a:prstGeom prst="rect">
                <a:avLst/>
              </a:prstGeom>
              <a:noFill/>
              <a:ln w="9525">
                <a:miter lim="800000"/>
                <a:headEnd/>
                <a:tailEnd/>
              </a:ln>
              <a:extLst>
                <a:ext uri="{909E8E84-426E-40DD-AFC4-6F175D3DCCD1}">
                  <a14:hiddenFill>
                    <a:noFill/>
                  </a14:hiddenFill>
                </a:ext>
              </a:extLst>
            </xdr:spPr>
          </xdr:sp>
          <xdr:sp macro="" textlink="">
            <xdr:nvSpPr>
              <xdr:cNvPr id="1941" name="Option Button 917" hidden="1">
                <a:extLst>
                  <a:ext uri="{63B3BB69-23CF-44E3-9099-C40C66FF867C}">
                    <a14:compatExt spid="_x0000_s1941"/>
                  </a:ext>
                </a:extLst>
              </xdr:cNvPr>
              <xdr:cNvSpPr/>
            </xdr:nvSpPr>
            <xdr:spPr bwMode="auto">
              <a:xfrm>
                <a:off x="524" y="2498"/>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2" name="Option Button 918" hidden="1">
                <a:extLst>
                  <a:ext uri="{63B3BB69-23CF-44E3-9099-C40C66FF867C}">
                    <a14:compatExt spid="_x0000_s1942"/>
                  </a:ext>
                </a:extLst>
              </xdr:cNvPr>
              <xdr:cNvSpPr/>
            </xdr:nvSpPr>
            <xdr:spPr bwMode="auto">
              <a:xfrm>
                <a:off x="619" y="2499"/>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3" name="Option Button 919" hidden="1">
                <a:extLst>
                  <a:ext uri="{63B3BB69-23CF-44E3-9099-C40C66FF867C}">
                    <a14:compatExt spid="_x0000_s1943"/>
                  </a:ext>
                </a:extLst>
              </xdr:cNvPr>
              <xdr:cNvSpPr/>
            </xdr:nvSpPr>
            <xdr:spPr bwMode="auto">
              <a:xfrm>
                <a:off x="713" y="2499"/>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4" name="Option Button 920" hidden="1">
                <a:extLst>
                  <a:ext uri="{63B3BB69-23CF-44E3-9099-C40C66FF867C}">
                    <a14:compatExt spid="_x0000_s1944"/>
                  </a:ext>
                </a:extLst>
              </xdr:cNvPr>
              <xdr:cNvSpPr/>
            </xdr:nvSpPr>
            <xdr:spPr bwMode="auto">
              <a:xfrm>
                <a:off x="828" y="2500"/>
                <a:ext cx="43"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141</xdr:row>
          <xdr:rowOff>38100</xdr:rowOff>
        </xdr:from>
        <xdr:to>
          <xdr:col>45</xdr:col>
          <xdr:colOff>114300</xdr:colOff>
          <xdr:row>142</xdr:row>
          <xdr:rowOff>28575</xdr:rowOff>
        </xdr:to>
        <xdr:grpSp>
          <xdr:nvGrpSpPr>
            <xdr:cNvPr id="1973" name="Group 949"/>
            <xdr:cNvGrpSpPr>
              <a:grpSpLocks/>
            </xdr:cNvGrpSpPr>
          </xdr:nvGrpSpPr>
          <xdr:grpSpPr bwMode="auto">
            <a:xfrm>
              <a:off x="4522177" y="24268235"/>
              <a:ext cx="4003431" cy="173648"/>
              <a:chOff x="477" y="2520"/>
              <a:chExt cx="420" cy="18"/>
            </a:xfrm>
          </xdr:grpSpPr>
          <xdr:sp macro="" textlink="">
            <xdr:nvSpPr>
              <xdr:cNvPr id="1947" name="Group Box 923" hidden="1">
                <a:extLst>
                  <a:ext uri="{63B3BB69-23CF-44E3-9099-C40C66FF867C}">
                    <a14:compatExt spid="_x0000_s1947"/>
                  </a:ext>
                </a:extLst>
              </xdr:cNvPr>
              <xdr:cNvSpPr/>
            </xdr:nvSpPr>
            <xdr:spPr bwMode="auto">
              <a:xfrm>
                <a:off x="477" y="2520"/>
                <a:ext cx="420" cy="18"/>
              </a:xfrm>
              <a:prstGeom prst="rect">
                <a:avLst/>
              </a:prstGeom>
              <a:noFill/>
              <a:ln w="9525">
                <a:miter lim="800000"/>
                <a:headEnd/>
                <a:tailEnd/>
              </a:ln>
              <a:extLst>
                <a:ext uri="{909E8E84-426E-40DD-AFC4-6F175D3DCCD1}">
                  <a14:hiddenFill>
                    <a:noFill/>
                  </a14:hiddenFill>
                </a:ext>
              </a:extLst>
            </xdr:spPr>
          </xdr:sp>
          <xdr:sp macro="" textlink="">
            <xdr:nvSpPr>
              <xdr:cNvPr id="1948" name="Option Button 924" hidden="1">
                <a:extLst>
                  <a:ext uri="{63B3BB69-23CF-44E3-9099-C40C66FF867C}">
                    <a14:compatExt spid="_x0000_s1948"/>
                  </a:ext>
                </a:extLst>
              </xdr:cNvPr>
              <xdr:cNvSpPr/>
            </xdr:nvSpPr>
            <xdr:spPr bwMode="auto">
              <a:xfrm>
                <a:off x="524" y="2520"/>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9" name="Option Button 925" hidden="1">
                <a:extLst>
                  <a:ext uri="{63B3BB69-23CF-44E3-9099-C40C66FF867C}">
                    <a14:compatExt spid="_x0000_s1949"/>
                  </a:ext>
                </a:extLst>
              </xdr:cNvPr>
              <xdr:cNvSpPr/>
            </xdr:nvSpPr>
            <xdr:spPr bwMode="auto">
              <a:xfrm>
                <a:off x="619" y="2521"/>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0" name="Option Button 926" hidden="1">
                <a:extLst>
                  <a:ext uri="{63B3BB69-23CF-44E3-9099-C40C66FF867C}">
                    <a14:compatExt spid="_x0000_s1950"/>
                  </a:ext>
                </a:extLst>
              </xdr:cNvPr>
              <xdr:cNvSpPr/>
            </xdr:nvSpPr>
            <xdr:spPr bwMode="auto">
              <a:xfrm>
                <a:off x="713" y="2521"/>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1" name="Option Button 927" hidden="1">
                <a:extLst>
                  <a:ext uri="{63B3BB69-23CF-44E3-9099-C40C66FF867C}">
                    <a14:compatExt spid="_x0000_s1951"/>
                  </a:ext>
                </a:extLst>
              </xdr:cNvPr>
              <xdr:cNvSpPr/>
            </xdr:nvSpPr>
            <xdr:spPr bwMode="auto">
              <a:xfrm>
                <a:off x="828" y="2522"/>
                <a:ext cx="43"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142</xdr:row>
          <xdr:rowOff>76200</xdr:rowOff>
        </xdr:from>
        <xdr:to>
          <xdr:col>45</xdr:col>
          <xdr:colOff>114300</xdr:colOff>
          <xdr:row>143</xdr:row>
          <xdr:rowOff>66675</xdr:rowOff>
        </xdr:to>
        <xdr:grpSp>
          <xdr:nvGrpSpPr>
            <xdr:cNvPr id="1974" name="Group 950"/>
            <xdr:cNvGrpSpPr>
              <a:grpSpLocks/>
            </xdr:cNvGrpSpPr>
          </xdr:nvGrpSpPr>
          <xdr:grpSpPr bwMode="auto">
            <a:xfrm>
              <a:off x="4522177" y="24489508"/>
              <a:ext cx="4003431" cy="173648"/>
              <a:chOff x="477" y="2543"/>
              <a:chExt cx="420" cy="18"/>
            </a:xfrm>
          </xdr:grpSpPr>
          <xdr:sp macro="" textlink="">
            <xdr:nvSpPr>
              <xdr:cNvPr id="1954" name="Group Box 930" hidden="1">
                <a:extLst>
                  <a:ext uri="{63B3BB69-23CF-44E3-9099-C40C66FF867C}">
                    <a14:compatExt spid="_x0000_s1954"/>
                  </a:ext>
                </a:extLst>
              </xdr:cNvPr>
              <xdr:cNvSpPr/>
            </xdr:nvSpPr>
            <xdr:spPr bwMode="auto">
              <a:xfrm>
                <a:off x="477" y="2543"/>
                <a:ext cx="420" cy="18"/>
              </a:xfrm>
              <a:prstGeom prst="rect">
                <a:avLst/>
              </a:prstGeom>
              <a:noFill/>
              <a:ln w="9525">
                <a:miter lim="800000"/>
                <a:headEnd/>
                <a:tailEnd/>
              </a:ln>
              <a:extLst>
                <a:ext uri="{909E8E84-426E-40DD-AFC4-6F175D3DCCD1}">
                  <a14:hiddenFill>
                    <a:noFill/>
                  </a14:hiddenFill>
                </a:ext>
              </a:extLst>
            </xdr:spPr>
          </xdr:sp>
          <xdr:sp macro="" textlink="">
            <xdr:nvSpPr>
              <xdr:cNvPr id="1955" name="Option Button 931" hidden="1">
                <a:extLst>
                  <a:ext uri="{63B3BB69-23CF-44E3-9099-C40C66FF867C}">
                    <a14:compatExt spid="_x0000_s1955"/>
                  </a:ext>
                </a:extLst>
              </xdr:cNvPr>
              <xdr:cNvSpPr/>
            </xdr:nvSpPr>
            <xdr:spPr bwMode="auto">
              <a:xfrm>
                <a:off x="524" y="2543"/>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6" name="Option Button 932" hidden="1">
                <a:extLst>
                  <a:ext uri="{63B3BB69-23CF-44E3-9099-C40C66FF867C}">
                    <a14:compatExt spid="_x0000_s1956"/>
                  </a:ext>
                </a:extLst>
              </xdr:cNvPr>
              <xdr:cNvSpPr/>
            </xdr:nvSpPr>
            <xdr:spPr bwMode="auto">
              <a:xfrm>
                <a:off x="618" y="2544"/>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7" name="Option Button 933" hidden="1">
                <a:extLst>
                  <a:ext uri="{63B3BB69-23CF-44E3-9099-C40C66FF867C}">
                    <a14:compatExt spid="_x0000_s1957"/>
                  </a:ext>
                </a:extLst>
              </xdr:cNvPr>
              <xdr:cNvSpPr/>
            </xdr:nvSpPr>
            <xdr:spPr bwMode="auto">
              <a:xfrm>
                <a:off x="713" y="2544"/>
                <a:ext cx="42"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8" name="Option Button 934" hidden="1">
                <a:extLst>
                  <a:ext uri="{63B3BB69-23CF-44E3-9099-C40C66FF867C}">
                    <a14:compatExt spid="_x0000_s1958"/>
                  </a:ext>
                </a:extLst>
              </xdr:cNvPr>
              <xdr:cNvSpPr/>
            </xdr:nvSpPr>
            <xdr:spPr bwMode="auto">
              <a:xfrm>
                <a:off x="828" y="2545"/>
                <a:ext cx="43"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IV165"/>
  <sheetViews>
    <sheetView showGridLines="0" tabSelected="1" topLeftCell="A148" zoomScale="130" zoomScaleNormal="130" zoomScaleSheetLayoutView="130" zoomScalePageLayoutView="55" workbookViewId="0"/>
  </sheetViews>
  <sheetFormatPr baseColWidth="10" defaultColWidth="2.28515625" defaultRowHeight="12.75" x14ac:dyDescent="0.2"/>
  <cols>
    <col min="1" max="1" width="5" style="28" customWidth="1"/>
    <col min="2" max="2" width="2.5703125" style="29" customWidth="1"/>
    <col min="3" max="3" width="3.140625" style="9" customWidth="1"/>
    <col min="4" max="11" width="2.5703125" style="9" customWidth="1"/>
    <col min="12" max="12" width="2.85546875" style="9" customWidth="1"/>
    <col min="13" max="13" width="3" style="9" customWidth="1"/>
    <col min="14" max="14" width="2.5703125" style="9" customWidth="1"/>
    <col min="15" max="16" width="3.42578125" style="9" customWidth="1"/>
    <col min="17" max="17" width="2.85546875" style="9" customWidth="1"/>
    <col min="18" max="19" width="3.140625" style="9" customWidth="1"/>
    <col min="20" max="20" width="3.28515625" style="9" customWidth="1"/>
    <col min="21" max="21" width="2.7109375" style="9" customWidth="1"/>
    <col min="22" max="22" width="3" style="9" customWidth="1"/>
    <col min="23" max="23" width="2.85546875" style="9" customWidth="1"/>
    <col min="24" max="24" width="2.28515625" style="9" customWidth="1"/>
    <col min="25" max="25" width="3.140625" style="9" customWidth="1"/>
    <col min="26" max="26" width="3.28515625" style="9" customWidth="1"/>
    <col min="27" max="27" width="3.140625" style="9" customWidth="1"/>
    <col min="28" max="28" width="4.28515625" style="9" hidden="1" customWidth="1"/>
    <col min="29" max="29" width="3.140625" style="9" customWidth="1"/>
    <col min="30" max="30" width="2.85546875" style="9" hidden="1" customWidth="1"/>
    <col min="31" max="31" width="3.28515625" style="9" customWidth="1"/>
    <col min="32" max="33" width="3" style="9" customWidth="1"/>
    <col min="34" max="34" width="2.85546875" style="9" customWidth="1"/>
    <col min="35" max="35" width="3.28515625" style="9" customWidth="1"/>
    <col min="36" max="36" width="3" style="9" customWidth="1"/>
    <col min="37" max="37" width="3.42578125" style="9" customWidth="1"/>
    <col min="38" max="38" width="3.140625" style="9" customWidth="1"/>
    <col min="39" max="40" width="2.85546875" style="9" customWidth="1"/>
    <col min="41" max="41" width="2.7109375" style="9" customWidth="1"/>
    <col min="42" max="43" width="2.5703125" style="9" customWidth="1"/>
    <col min="44" max="44" width="2.7109375" style="9" customWidth="1"/>
    <col min="45" max="45" width="2.5703125" style="9" customWidth="1"/>
    <col min="46" max="46" width="3.42578125" style="9" customWidth="1"/>
    <col min="47" max="16384" width="2.28515625" style="7"/>
  </cols>
  <sheetData>
    <row r="1" spans="1:256" x14ac:dyDescent="0.2">
      <c r="A1" s="59"/>
      <c r="B1" s="60"/>
      <c r="C1" s="61"/>
      <c r="D1" s="61"/>
      <c r="E1" s="61"/>
      <c r="F1" s="61"/>
      <c r="G1" s="61"/>
      <c r="H1" s="61"/>
      <c r="I1" s="61"/>
      <c r="J1" s="62"/>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3"/>
    </row>
    <row r="2" spans="1:256" ht="11.25" customHeight="1" x14ac:dyDescent="0.2">
      <c r="A2" s="158" t="s">
        <v>20</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60"/>
    </row>
    <row r="3" spans="1:256" ht="11.25" customHeight="1" x14ac:dyDescent="0.2">
      <c r="A3" s="161" t="s">
        <v>22</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3"/>
    </row>
    <row r="4" spans="1:256" ht="12.75" customHeight="1" x14ac:dyDescent="0.2">
      <c r="A4" s="170" t="s">
        <v>44</v>
      </c>
      <c r="B4" s="168"/>
      <c r="C4" s="168"/>
      <c r="D4" s="168"/>
      <c r="E4" s="168"/>
      <c r="F4" s="168"/>
      <c r="G4" s="168"/>
      <c r="H4" s="168"/>
      <c r="I4" s="168"/>
      <c r="J4" s="168"/>
      <c r="K4" s="168"/>
      <c r="L4" s="168"/>
      <c r="M4" s="168"/>
      <c r="N4" s="168"/>
      <c r="O4" s="168"/>
      <c r="P4" s="168"/>
      <c r="Q4" s="168"/>
      <c r="R4" s="168"/>
      <c r="S4" s="168"/>
      <c r="T4" s="171" t="s">
        <v>114</v>
      </c>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2"/>
    </row>
    <row r="5" spans="1:256" ht="6" customHeight="1" x14ac:dyDescent="0.2">
      <c r="A5" s="167"/>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9"/>
    </row>
    <row r="6" spans="1:256" ht="119.25" customHeight="1" thickBot="1" x14ac:dyDescent="0.25">
      <c r="A6" s="164" t="s">
        <v>113</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6"/>
    </row>
    <row r="7" spans="1:256" s="3" customFormat="1" ht="15" customHeight="1" thickBot="1" x14ac:dyDescent="0.25">
      <c r="A7" s="84"/>
      <c r="B7" s="156" t="s">
        <v>112</v>
      </c>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7"/>
    </row>
    <row r="8" spans="1:256" s="100" customFormat="1" x14ac:dyDescent="0.2">
      <c r="A8" s="120">
        <v>1</v>
      </c>
      <c r="B8" s="121" t="s">
        <v>11</v>
      </c>
      <c r="C8" s="122"/>
      <c r="D8" s="122"/>
      <c r="E8" s="122"/>
      <c r="F8" s="122"/>
      <c r="G8" s="122"/>
      <c r="H8" s="122"/>
      <c r="I8" s="123"/>
      <c r="J8" s="124"/>
      <c r="K8" s="124"/>
      <c r="L8" s="124"/>
      <c r="M8" s="124"/>
      <c r="N8" s="124"/>
      <c r="O8" s="124"/>
      <c r="P8" s="124"/>
      <c r="Q8" s="124"/>
      <c r="R8" s="124"/>
      <c r="S8" s="124"/>
      <c r="T8" s="124"/>
      <c r="U8" s="124"/>
      <c r="V8" s="124"/>
      <c r="W8" s="124"/>
      <c r="X8" s="124"/>
      <c r="Y8" s="124"/>
      <c r="Z8" s="113"/>
      <c r="AA8" s="121" t="s">
        <v>51</v>
      </c>
      <c r="AB8" s="57"/>
      <c r="AC8" s="57"/>
      <c r="AD8" s="57"/>
      <c r="AE8" s="57"/>
      <c r="AF8" s="57"/>
      <c r="AG8" s="57"/>
      <c r="AH8" s="57"/>
      <c r="AI8" s="57"/>
      <c r="AJ8" s="123"/>
      <c r="AK8" s="123"/>
      <c r="AL8" s="123"/>
      <c r="AM8" s="123"/>
      <c r="AN8" s="123"/>
      <c r="AO8" s="123"/>
      <c r="AP8" s="123"/>
      <c r="AQ8" s="123"/>
      <c r="AR8" s="123"/>
      <c r="AS8" s="123"/>
      <c r="AT8" s="125"/>
      <c r="AU8" s="24"/>
      <c r="AV8" s="24"/>
      <c r="AW8" s="24"/>
      <c r="AX8" s="24"/>
      <c r="AY8" s="24"/>
      <c r="AZ8" s="24"/>
      <c r="BA8" s="24"/>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row>
    <row r="9" spans="1:256" s="100" customFormat="1" ht="14.25" customHeight="1" x14ac:dyDescent="0.2">
      <c r="A9" s="118"/>
      <c r="B9" s="13" t="s">
        <v>32</v>
      </c>
      <c r="C9" s="99"/>
      <c r="D9" s="99"/>
      <c r="E9" s="99"/>
      <c r="F9" s="99"/>
      <c r="G9" s="99"/>
      <c r="H9" s="99"/>
      <c r="I9" s="99"/>
      <c r="J9" s="99"/>
      <c r="K9" s="99"/>
      <c r="L9" s="99"/>
      <c r="M9" s="99"/>
      <c r="N9" s="99"/>
      <c r="O9" s="99"/>
      <c r="P9" s="99"/>
      <c r="Q9" s="99"/>
      <c r="R9" s="126"/>
      <c r="S9" s="126"/>
      <c r="T9" s="126"/>
      <c r="U9" s="126"/>
      <c r="V9" s="126"/>
      <c r="W9" s="126"/>
      <c r="X9" s="126"/>
      <c r="Y9" s="126"/>
      <c r="Z9" s="126"/>
      <c r="AA9" s="126"/>
      <c r="AB9" s="126"/>
      <c r="AC9" s="126"/>
      <c r="AD9" s="126"/>
      <c r="AE9" s="126"/>
      <c r="AF9" s="98"/>
      <c r="AG9" s="99" t="s">
        <v>76</v>
      </c>
      <c r="AH9" s="99"/>
      <c r="AI9" s="126"/>
      <c r="AJ9" s="126"/>
      <c r="AK9" s="126"/>
      <c r="AL9" s="126"/>
      <c r="AM9" s="126"/>
      <c r="AN9" s="126"/>
      <c r="AO9" s="126"/>
      <c r="AP9" s="126"/>
      <c r="AQ9" s="126"/>
      <c r="AR9" s="126"/>
      <c r="AS9" s="126"/>
      <c r="AT9" s="127"/>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row>
    <row r="10" spans="1:256" s="100" customFormat="1" ht="14.25" customHeight="1" x14ac:dyDescent="0.2">
      <c r="A10" s="118"/>
      <c r="B10" s="13" t="s">
        <v>47</v>
      </c>
      <c r="C10" s="128"/>
      <c r="D10" s="128"/>
      <c r="E10" s="126"/>
      <c r="F10" s="126"/>
      <c r="G10" s="126"/>
      <c r="H10" s="126"/>
      <c r="I10" s="12"/>
      <c r="J10" s="12"/>
      <c r="K10" s="11"/>
      <c r="L10" s="46"/>
      <c r="M10" s="11" t="s">
        <v>48</v>
      </c>
      <c r="N10" s="11"/>
      <c r="O10" s="12"/>
      <c r="P10" s="12"/>
      <c r="Q10" s="12"/>
      <c r="R10" s="126"/>
      <c r="S10" s="98"/>
      <c r="T10" s="13" t="s">
        <v>49</v>
      </c>
      <c r="U10" s="128"/>
      <c r="V10" s="128"/>
      <c r="W10" s="11"/>
      <c r="X10" s="11"/>
      <c r="Y10" s="11"/>
      <c r="Z10" s="99"/>
      <c r="AA10" s="126"/>
      <c r="AB10" s="126"/>
      <c r="AC10" s="126"/>
      <c r="AD10" s="126"/>
      <c r="AE10" s="12"/>
      <c r="AF10" s="119"/>
      <c r="AG10" s="11" t="s">
        <v>50</v>
      </c>
      <c r="AH10" s="99"/>
      <c r="AI10" s="99"/>
      <c r="AJ10" s="99"/>
      <c r="AK10" s="99"/>
      <c r="AL10" s="126"/>
      <c r="AM10" s="129"/>
      <c r="AN10" s="126"/>
      <c r="AO10" s="126"/>
      <c r="AP10" s="126"/>
      <c r="AQ10" s="126"/>
      <c r="AR10" s="126"/>
      <c r="AS10" s="126"/>
      <c r="AT10" s="127"/>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row>
    <row r="11" spans="1:256" s="100" customFormat="1" ht="6.75" customHeight="1" x14ac:dyDescent="0.2">
      <c r="A11" s="130"/>
      <c r="B11" s="131"/>
      <c r="C11" s="132"/>
      <c r="D11" s="132"/>
      <c r="E11" s="126"/>
      <c r="F11" s="126"/>
      <c r="G11" s="126"/>
      <c r="H11" s="126"/>
      <c r="I11" s="12"/>
      <c r="J11" s="12"/>
      <c r="K11" s="12"/>
      <c r="L11" s="114"/>
      <c r="M11" s="12"/>
      <c r="N11" s="12"/>
      <c r="O11" s="12"/>
      <c r="P11" s="12"/>
      <c r="Q11" s="12"/>
      <c r="R11" s="126"/>
      <c r="S11" s="133"/>
      <c r="T11" s="131"/>
      <c r="U11" s="132"/>
      <c r="V11" s="132"/>
      <c r="W11" s="12"/>
      <c r="X11" s="12"/>
      <c r="Y11" s="12"/>
      <c r="Z11" s="126"/>
      <c r="AA11" s="126"/>
      <c r="AB11" s="126"/>
      <c r="AC11" s="126"/>
      <c r="AD11" s="126"/>
      <c r="AE11" s="12"/>
      <c r="AF11" s="134"/>
      <c r="AG11" s="12"/>
      <c r="AH11" s="126"/>
      <c r="AI11" s="126"/>
      <c r="AJ11" s="126"/>
      <c r="AK11" s="126"/>
      <c r="AL11" s="126"/>
      <c r="AM11" s="129"/>
      <c r="AN11" s="126"/>
      <c r="AO11" s="126"/>
      <c r="AP11" s="126"/>
      <c r="AQ11" s="126"/>
      <c r="AR11" s="126"/>
      <c r="AS11" s="126"/>
      <c r="AT11" s="135"/>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row>
    <row r="12" spans="1:256" s="100" customFormat="1" ht="6.75" customHeight="1" thickBot="1" x14ac:dyDescent="0.25">
      <c r="A12" s="118"/>
      <c r="B12" s="13"/>
      <c r="C12" s="128"/>
      <c r="D12" s="128"/>
      <c r="E12" s="99"/>
      <c r="F12" s="99"/>
      <c r="G12" s="99"/>
      <c r="H12" s="99"/>
      <c r="I12" s="11"/>
      <c r="J12" s="11"/>
      <c r="K12" s="11"/>
      <c r="L12" s="46"/>
      <c r="M12" s="11"/>
      <c r="N12" s="11"/>
      <c r="O12" s="11"/>
      <c r="P12" s="11"/>
      <c r="Q12" s="11"/>
      <c r="R12" s="99"/>
      <c r="S12" s="98"/>
      <c r="T12" s="13"/>
      <c r="U12" s="128"/>
      <c r="V12" s="128"/>
      <c r="W12" s="11"/>
      <c r="X12" s="11"/>
      <c r="Y12" s="11"/>
      <c r="Z12" s="99"/>
      <c r="AA12" s="99"/>
      <c r="AB12" s="99"/>
      <c r="AC12" s="99"/>
      <c r="AD12" s="99"/>
      <c r="AE12" s="11"/>
      <c r="AF12" s="119"/>
      <c r="AG12" s="11"/>
      <c r="AH12" s="99"/>
      <c r="AI12" s="99"/>
      <c r="AJ12" s="99"/>
      <c r="AK12" s="99"/>
      <c r="AL12" s="99"/>
      <c r="AM12" s="136"/>
      <c r="AN12" s="99"/>
      <c r="AO12" s="99"/>
      <c r="AP12" s="99"/>
      <c r="AQ12" s="99"/>
      <c r="AR12" s="99"/>
      <c r="AS12" s="99"/>
      <c r="AT12" s="127"/>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row>
    <row r="13" spans="1:256" s="100" customFormat="1" ht="15.75" customHeight="1" thickBot="1" x14ac:dyDescent="0.25">
      <c r="A13" s="118">
        <f>A8+1</f>
        <v>2</v>
      </c>
      <c r="B13" s="13" t="s">
        <v>46</v>
      </c>
      <c r="C13" s="128"/>
      <c r="D13" s="128"/>
      <c r="E13" s="128"/>
      <c r="F13" s="128"/>
      <c r="G13" s="11"/>
      <c r="H13" s="11"/>
      <c r="I13" s="11"/>
      <c r="J13" s="11"/>
      <c r="K13" s="11"/>
      <c r="L13" s="11"/>
      <c r="M13" s="128" t="s">
        <v>18</v>
      </c>
      <c r="N13" s="128"/>
      <c r="O13" s="137">
        <v>1</v>
      </c>
      <c r="P13" s="138"/>
      <c r="Q13" s="128"/>
      <c r="R13" s="11"/>
      <c r="S13" s="128" t="s">
        <v>19</v>
      </c>
      <c r="T13" s="128"/>
      <c r="U13" s="128"/>
      <c r="V13" s="137">
        <v>2</v>
      </c>
      <c r="W13" s="139"/>
      <c r="X13" s="99"/>
      <c r="Y13" s="128"/>
      <c r="Z13" s="99" t="s">
        <v>45</v>
      </c>
      <c r="AA13" s="11"/>
      <c r="AB13" s="128" t="s">
        <v>45</v>
      </c>
      <c r="AC13" s="140">
        <v>3</v>
      </c>
      <c r="AD13" s="141"/>
      <c r="AE13" s="139"/>
      <c r="AF13" s="11"/>
      <c r="AG13" s="11"/>
      <c r="AH13" s="128"/>
      <c r="AI13" s="128"/>
      <c r="AJ13" s="128"/>
      <c r="AK13" s="128"/>
      <c r="AL13" s="128"/>
      <c r="AM13" s="128"/>
      <c r="AN13" s="128"/>
      <c r="AO13" s="128"/>
      <c r="AP13" s="128"/>
      <c r="AQ13" s="128"/>
      <c r="AR13" s="128"/>
      <c r="AS13" s="33"/>
      <c r="AT13" s="142"/>
      <c r="AU13" s="24"/>
      <c r="AV13" s="24"/>
      <c r="AW13" s="24"/>
      <c r="AX13" s="24"/>
      <c r="AY13" s="24"/>
      <c r="AZ13" s="24"/>
      <c r="BA13" s="24"/>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row>
    <row r="14" spans="1:256" s="100" customFormat="1" ht="7.5" customHeight="1" thickBot="1" x14ac:dyDescent="0.25">
      <c r="A14" s="118"/>
      <c r="B14" s="13"/>
      <c r="C14" s="99"/>
      <c r="D14" s="99"/>
      <c r="E14" s="99"/>
      <c r="F14" s="99"/>
      <c r="G14" s="99"/>
      <c r="H14" s="99"/>
      <c r="I14" s="99"/>
      <c r="J14" s="99"/>
      <c r="K14" s="99"/>
      <c r="L14" s="99"/>
      <c r="M14" s="99"/>
      <c r="N14" s="99"/>
      <c r="O14" s="99"/>
      <c r="P14" s="99"/>
      <c r="Q14" s="99"/>
      <c r="R14" s="99"/>
      <c r="S14" s="99"/>
      <c r="T14" s="99"/>
      <c r="U14" s="99"/>
      <c r="V14" s="99"/>
      <c r="W14" s="99"/>
      <c r="X14" s="99"/>
      <c r="Y14" s="99"/>
      <c r="Z14" s="98"/>
      <c r="AA14" s="13"/>
      <c r="AB14" s="99"/>
      <c r="AC14" s="99"/>
      <c r="AD14" s="99"/>
      <c r="AE14" s="99"/>
      <c r="AF14" s="99"/>
      <c r="AG14" s="99"/>
      <c r="AH14" s="99"/>
      <c r="AI14" s="99"/>
      <c r="AJ14" s="99"/>
      <c r="AK14" s="99"/>
      <c r="AL14" s="99"/>
      <c r="AM14" s="99"/>
      <c r="AN14" s="99"/>
      <c r="AO14" s="99"/>
      <c r="AP14" s="99"/>
      <c r="AQ14" s="99"/>
      <c r="AR14" s="99"/>
      <c r="AS14" s="99"/>
      <c r="AT14" s="127"/>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row>
    <row r="15" spans="1:256" s="3" customFormat="1" ht="15" customHeight="1" thickBot="1" x14ac:dyDescent="0.25">
      <c r="A15" s="84"/>
      <c r="B15" s="156" t="s">
        <v>57</v>
      </c>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7"/>
    </row>
    <row r="16" spans="1:256" s="2" customFormat="1" ht="6" customHeight="1" x14ac:dyDescent="0.2">
      <c r="A16" s="105"/>
      <c r="K16" s="1"/>
      <c r="L16" s="1"/>
      <c r="M16" s="1"/>
      <c r="N16" s="1"/>
      <c r="O16" s="1"/>
      <c r="P16" s="1"/>
      <c r="Q16" s="1"/>
      <c r="R16" s="1"/>
      <c r="S16" s="1"/>
      <c r="T16" s="1"/>
      <c r="U16" s="1"/>
      <c r="V16" s="1"/>
      <c r="W16" s="1"/>
      <c r="X16" s="1"/>
      <c r="Y16" s="1"/>
      <c r="Z16" s="1"/>
      <c r="AA16" s="1"/>
      <c r="AB16" s="1"/>
      <c r="AE16" s="32"/>
      <c r="AF16" s="1"/>
      <c r="AG16" s="1"/>
      <c r="AH16" s="1"/>
      <c r="AI16" s="1"/>
      <c r="AJ16" s="1"/>
      <c r="AK16" s="1"/>
      <c r="AL16" s="1"/>
      <c r="AM16" s="1"/>
      <c r="AN16" s="1"/>
      <c r="AO16" s="1"/>
      <c r="AP16" s="1"/>
      <c r="AQ16" s="1"/>
      <c r="AR16" s="1"/>
      <c r="AS16" s="1"/>
      <c r="AT16" s="106"/>
    </row>
    <row r="17" spans="1:256" s="143" customFormat="1" x14ac:dyDescent="0.2">
      <c r="A17" s="89">
        <f>A13+1</f>
        <v>3</v>
      </c>
      <c r="B17" s="23" t="str">
        <f>"¿Hace cuanto tiempo utiliza la información que produce "&amp;T(OPESTAD)&amp;"?"</f>
        <v>¿Hace cuanto tiempo utiliza la información que produce la operación estadística?</v>
      </c>
      <c r="C17" s="24"/>
      <c r="D17" s="24"/>
      <c r="E17" s="24"/>
      <c r="F17" s="24"/>
      <c r="G17" s="24"/>
      <c r="H17" s="24"/>
      <c r="I17" s="24"/>
      <c r="J17" s="24"/>
      <c r="K17" s="24"/>
      <c r="L17" s="24"/>
      <c r="M17" s="24"/>
      <c r="N17" s="24"/>
      <c r="O17" s="24"/>
      <c r="P17" s="24"/>
      <c r="Q17" s="24"/>
      <c r="R17" s="24"/>
      <c r="S17" s="24"/>
      <c r="T17" s="24"/>
      <c r="U17" s="24"/>
      <c r="V17" s="24"/>
      <c r="W17" s="24"/>
      <c r="X17" s="15"/>
      <c r="Y17" s="15"/>
      <c r="Z17" s="24"/>
      <c r="AA17" s="15"/>
      <c r="AB17" s="24"/>
      <c r="AC17" s="24"/>
      <c r="AD17" s="24"/>
      <c r="AE17" s="24"/>
      <c r="AF17" s="24"/>
      <c r="AG17" s="24"/>
      <c r="AH17" s="15"/>
      <c r="AI17" s="15"/>
      <c r="AJ17" s="111" t="s">
        <v>110</v>
      </c>
      <c r="AK17" s="24"/>
      <c r="AL17" s="15"/>
      <c r="AM17" s="4"/>
      <c r="AN17" s="24"/>
      <c r="AO17" s="24"/>
      <c r="AP17" s="24"/>
      <c r="AQ17" s="24"/>
      <c r="AR17" s="24"/>
      <c r="AS17" s="24"/>
      <c r="AT17" s="68"/>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s="100" customFormat="1" ht="6.75" customHeight="1" thickBot="1" x14ac:dyDescent="0.25">
      <c r="A18" s="118"/>
      <c r="B18" s="13"/>
      <c r="C18" s="11"/>
      <c r="D18" s="11"/>
      <c r="E18" s="11"/>
      <c r="F18" s="11"/>
      <c r="G18" s="11"/>
      <c r="H18" s="11"/>
      <c r="I18" s="11"/>
      <c r="J18" s="11"/>
      <c r="K18" s="11"/>
      <c r="L18" s="11"/>
      <c r="M18" s="11"/>
      <c r="N18" s="11"/>
      <c r="O18" s="11"/>
      <c r="P18" s="11"/>
      <c r="Q18" s="11"/>
      <c r="R18" s="11"/>
      <c r="S18" s="11"/>
      <c r="T18" s="11"/>
      <c r="U18" s="11"/>
      <c r="V18" s="11"/>
      <c r="W18" s="11"/>
      <c r="X18" s="102"/>
      <c r="Y18" s="102"/>
      <c r="Z18" s="11"/>
      <c r="AA18" s="102"/>
      <c r="AB18" s="11"/>
      <c r="AC18" s="11"/>
      <c r="AD18" s="11"/>
      <c r="AE18" s="128"/>
      <c r="AF18" s="128"/>
      <c r="AG18" s="128"/>
      <c r="AH18" s="11"/>
      <c r="AI18" s="11"/>
      <c r="AJ18" s="128"/>
      <c r="AK18" s="128"/>
      <c r="AL18" s="102"/>
      <c r="AM18" s="110"/>
      <c r="AN18" s="11"/>
      <c r="AO18" s="11"/>
      <c r="AP18" s="11"/>
      <c r="AQ18" s="11"/>
      <c r="AR18" s="11"/>
      <c r="AS18" s="11"/>
      <c r="AT18" s="76"/>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row>
    <row r="19" spans="1:256" s="100" customFormat="1" ht="13.5" thickBot="1" x14ac:dyDescent="0.25">
      <c r="A19" s="67" t="s">
        <v>5</v>
      </c>
      <c r="B19" s="13" t="s">
        <v>88</v>
      </c>
      <c r="C19" s="11"/>
      <c r="D19" s="11"/>
      <c r="E19" s="11"/>
      <c r="F19" s="11"/>
      <c r="G19" s="11"/>
      <c r="H19" s="11"/>
      <c r="I19" s="11"/>
      <c r="J19" s="11"/>
      <c r="K19" s="11"/>
      <c r="L19" s="11"/>
      <c r="M19" s="11"/>
      <c r="N19" s="11"/>
      <c r="O19" s="11"/>
      <c r="P19" s="11"/>
      <c r="Q19" s="11"/>
      <c r="R19" s="11"/>
      <c r="S19" s="11"/>
      <c r="T19" s="11"/>
      <c r="U19" s="11"/>
      <c r="V19" s="11"/>
      <c r="W19" s="11"/>
      <c r="X19" s="102"/>
      <c r="Y19" s="102"/>
      <c r="Z19" s="11"/>
      <c r="AA19" s="102"/>
      <c r="AB19" s="11"/>
      <c r="AC19" s="11"/>
      <c r="AD19" s="11"/>
      <c r="AE19" s="128"/>
      <c r="AF19" s="128"/>
      <c r="AG19" s="128"/>
      <c r="AH19" s="11"/>
      <c r="AI19" s="11"/>
      <c r="AJ19" s="128"/>
      <c r="AK19" s="20">
        <v>1</v>
      </c>
      <c r="AL19" s="14"/>
      <c r="AM19" s="110"/>
      <c r="AN19" s="11"/>
      <c r="AO19" s="11"/>
      <c r="AP19" s="11"/>
      <c r="AQ19" s="11"/>
      <c r="AR19" s="11"/>
      <c r="AS19" s="11"/>
      <c r="AT19" s="76"/>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row>
    <row r="20" spans="1:256" s="100" customFormat="1" ht="13.5" thickBot="1" x14ac:dyDescent="0.25">
      <c r="A20" s="67" t="s">
        <v>6</v>
      </c>
      <c r="B20" s="13" t="s">
        <v>89</v>
      </c>
      <c r="C20" s="11"/>
      <c r="D20" s="11"/>
      <c r="E20" s="11"/>
      <c r="F20" s="11"/>
      <c r="G20" s="11"/>
      <c r="H20" s="11"/>
      <c r="I20" s="11"/>
      <c r="J20" s="11"/>
      <c r="K20" s="11"/>
      <c r="L20" s="11"/>
      <c r="M20" s="11"/>
      <c r="N20" s="11"/>
      <c r="O20" s="11"/>
      <c r="P20" s="11"/>
      <c r="Q20" s="11"/>
      <c r="R20" s="11"/>
      <c r="S20" s="11"/>
      <c r="T20" s="11"/>
      <c r="U20" s="11"/>
      <c r="V20" s="11"/>
      <c r="W20" s="11"/>
      <c r="X20" s="102"/>
      <c r="Y20" s="102"/>
      <c r="Z20" s="11"/>
      <c r="AA20" s="102"/>
      <c r="AB20" s="11"/>
      <c r="AC20" s="11"/>
      <c r="AD20" s="11"/>
      <c r="AE20" s="128"/>
      <c r="AF20" s="128"/>
      <c r="AG20" s="128"/>
      <c r="AH20" s="11"/>
      <c r="AI20" s="11"/>
      <c r="AJ20" s="128"/>
      <c r="AK20" s="20">
        <v>2</v>
      </c>
      <c r="AL20" s="14"/>
      <c r="AM20" s="110"/>
      <c r="AN20" s="11"/>
      <c r="AO20" s="11"/>
      <c r="AP20" s="11"/>
      <c r="AQ20" s="11"/>
      <c r="AR20" s="11"/>
      <c r="AS20" s="11"/>
      <c r="AT20" s="76"/>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row>
    <row r="21" spans="1:256" s="100" customFormat="1" ht="13.5" thickBot="1" x14ac:dyDescent="0.25">
      <c r="A21" s="67" t="s">
        <v>7</v>
      </c>
      <c r="B21" s="13" t="s">
        <v>90</v>
      </c>
      <c r="C21" s="11"/>
      <c r="D21" s="11"/>
      <c r="E21" s="11"/>
      <c r="F21" s="11"/>
      <c r="G21" s="11"/>
      <c r="H21" s="11"/>
      <c r="I21" s="11"/>
      <c r="J21" s="11"/>
      <c r="K21" s="11"/>
      <c r="L21" s="11"/>
      <c r="M21" s="11"/>
      <c r="N21" s="11"/>
      <c r="O21" s="11"/>
      <c r="P21" s="11"/>
      <c r="Q21" s="11"/>
      <c r="R21" s="11"/>
      <c r="S21" s="11"/>
      <c r="T21" s="11"/>
      <c r="U21" s="11"/>
      <c r="V21" s="11"/>
      <c r="W21" s="11"/>
      <c r="X21" s="102"/>
      <c r="Y21" s="102"/>
      <c r="Z21" s="11"/>
      <c r="AA21" s="102"/>
      <c r="AB21" s="11"/>
      <c r="AC21" s="11"/>
      <c r="AD21" s="11"/>
      <c r="AE21" s="128"/>
      <c r="AF21" s="128"/>
      <c r="AG21" s="128"/>
      <c r="AH21" s="11"/>
      <c r="AI21" s="11"/>
      <c r="AJ21" s="128"/>
      <c r="AK21" s="20">
        <v>3</v>
      </c>
      <c r="AL21" s="14"/>
      <c r="AM21" s="110"/>
      <c r="AN21" s="11"/>
      <c r="AO21" s="11"/>
      <c r="AP21" s="11"/>
      <c r="AQ21" s="11"/>
      <c r="AR21" s="11"/>
      <c r="AS21" s="11"/>
      <c r="AT21" s="76"/>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row>
    <row r="22" spans="1:256" s="100" customFormat="1" ht="13.5" thickBot="1" x14ac:dyDescent="0.25">
      <c r="A22" s="67" t="s">
        <v>8</v>
      </c>
      <c r="B22" s="13" t="s">
        <v>91</v>
      </c>
      <c r="C22" s="11"/>
      <c r="D22" s="11"/>
      <c r="E22" s="11"/>
      <c r="F22" s="11"/>
      <c r="G22" s="11"/>
      <c r="H22" s="11"/>
      <c r="I22" s="11"/>
      <c r="J22" s="11"/>
      <c r="K22" s="11"/>
      <c r="L22" s="11"/>
      <c r="M22" s="11"/>
      <c r="N22" s="11"/>
      <c r="O22" s="11"/>
      <c r="P22" s="11"/>
      <c r="Q22" s="11"/>
      <c r="R22" s="11"/>
      <c r="S22" s="11"/>
      <c r="T22" s="11"/>
      <c r="U22" s="11"/>
      <c r="V22" s="11"/>
      <c r="W22" s="11"/>
      <c r="X22" s="102"/>
      <c r="Y22" s="102"/>
      <c r="Z22" s="11"/>
      <c r="AA22" s="102"/>
      <c r="AB22" s="11"/>
      <c r="AC22" s="11"/>
      <c r="AD22" s="11"/>
      <c r="AE22" s="128"/>
      <c r="AF22" s="128"/>
      <c r="AG22" s="128"/>
      <c r="AH22" s="11"/>
      <c r="AI22" s="11"/>
      <c r="AJ22" s="128"/>
      <c r="AK22" s="20">
        <v>4</v>
      </c>
      <c r="AL22" s="14"/>
      <c r="AM22" s="110"/>
      <c r="AN22" s="11"/>
      <c r="AO22" s="11"/>
      <c r="AP22" s="11"/>
      <c r="AQ22" s="11"/>
      <c r="AR22" s="11"/>
      <c r="AS22" s="11"/>
      <c r="AT22" s="76"/>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row>
    <row r="23" spans="1:256" s="100" customFormat="1" ht="7.5" customHeight="1" x14ac:dyDescent="0.2">
      <c r="A23" s="130"/>
      <c r="B23" s="131"/>
      <c r="C23" s="12"/>
      <c r="D23" s="12"/>
      <c r="E23" s="12"/>
      <c r="F23" s="12"/>
      <c r="G23" s="12"/>
      <c r="H23" s="12"/>
      <c r="I23" s="12"/>
      <c r="J23" s="12"/>
      <c r="K23" s="12"/>
      <c r="L23" s="12"/>
      <c r="M23" s="12"/>
      <c r="N23" s="12"/>
      <c r="O23" s="12"/>
      <c r="P23" s="12"/>
      <c r="Q23" s="12"/>
      <c r="R23" s="12"/>
      <c r="S23" s="12"/>
      <c r="T23" s="12"/>
      <c r="U23" s="12"/>
      <c r="V23" s="12"/>
      <c r="W23" s="12"/>
      <c r="X23" s="103"/>
      <c r="Y23" s="103"/>
      <c r="Z23" s="103"/>
      <c r="AA23" s="103"/>
      <c r="AB23" s="12"/>
      <c r="AC23" s="12"/>
      <c r="AD23" s="12"/>
      <c r="AE23" s="132"/>
      <c r="AF23" s="126"/>
      <c r="AG23" s="12"/>
      <c r="AH23" s="12"/>
      <c r="AI23" s="12"/>
      <c r="AJ23" s="12"/>
      <c r="AK23" s="12"/>
      <c r="AL23" s="12"/>
      <c r="AM23" s="12"/>
      <c r="AN23" s="12"/>
      <c r="AO23" s="12"/>
      <c r="AP23" s="12"/>
      <c r="AQ23" s="12"/>
      <c r="AR23" s="12"/>
      <c r="AS23" s="12"/>
      <c r="AT23" s="81"/>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row>
    <row r="24" spans="1:256" x14ac:dyDescent="0.2">
      <c r="A24" s="65">
        <f>+A17+1</f>
        <v>4</v>
      </c>
      <c r="B24" s="51" t="str">
        <f>"¿Cuales son los propósitos principales por los que utiliza la información de "&amp;OPESTAD&amp;"?"</f>
        <v>¿Cuales son los propósitos principales por los que utiliza la información de la operación estadística?</v>
      </c>
      <c r="C24" s="51"/>
      <c r="D24" s="52"/>
      <c r="E24" s="51"/>
      <c r="F24" s="51"/>
      <c r="G24" s="53"/>
      <c r="H24" s="53"/>
      <c r="I24" s="53"/>
      <c r="J24" s="53"/>
      <c r="K24" s="53"/>
      <c r="L24" s="53"/>
      <c r="M24" s="53"/>
      <c r="N24" s="53"/>
      <c r="O24" s="53"/>
      <c r="P24" s="53"/>
      <c r="Q24" s="53"/>
      <c r="R24" s="53"/>
      <c r="S24" s="53"/>
      <c r="T24" s="51"/>
      <c r="U24" s="51"/>
      <c r="V24" s="51"/>
      <c r="W24" s="51"/>
      <c r="X24" s="51"/>
      <c r="Y24" s="51"/>
      <c r="Z24" s="51"/>
      <c r="AA24" s="51"/>
      <c r="AB24" s="51"/>
      <c r="AC24" s="51"/>
      <c r="AD24" s="51"/>
      <c r="AE24" s="51"/>
      <c r="AF24" s="51"/>
      <c r="AG24" s="26"/>
      <c r="AH24" s="11"/>
      <c r="AI24" s="11"/>
      <c r="AJ24" s="112" t="s">
        <v>109</v>
      </c>
      <c r="AK24" s="54"/>
      <c r="AL24" s="54"/>
      <c r="AM24" s="54"/>
      <c r="AN24" s="54"/>
      <c r="AO24" s="54"/>
      <c r="AP24" s="54"/>
      <c r="AQ24" s="54"/>
      <c r="AR24" s="54"/>
      <c r="AS24" s="26"/>
      <c r="AT24" s="66"/>
    </row>
    <row r="25" spans="1:256" ht="7.5" customHeight="1" thickBot="1" x14ac:dyDescent="0.25">
      <c r="A25" s="67"/>
      <c r="B25" s="13"/>
      <c r="C25" s="35"/>
      <c r="D25" s="35"/>
      <c r="E25" s="35"/>
      <c r="F25" s="37"/>
      <c r="G25" s="37"/>
      <c r="H25" s="37"/>
      <c r="I25" s="37"/>
      <c r="J25" s="37"/>
      <c r="K25" s="37"/>
      <c r="L25" s="37"/>
      <c r="M25" s="37"/>
      <c r="N25" s="37"/>
      <c r="O25" s="37"/>
      <c r="P25" s="35"/>
      <c r="Q25" s="35"/>
      <c r="R25" s="35"/>
      <c r="S25" s="35"/>
      <c r="T25" s="35"/>
      <c r="U25" s="35"/>
      <c r="V25" s="35"/>
      <c r="W25" s="35"/>
      <c r="X25" s="35"/>
      <c r="Y25" s="35"/>
      <c r="Z25" s="35"/>
      <c r="AA25" s="35"/>
      <c r="AB25" s="35"/>
      <c r="AC25" s="35"/>
      <c r="AD25" s="35"/>
      <c r="AE25" s="35"/>
      <c r="AF25" s="35"/>
      <c r="AG25" s="24"/>
      <c r="AH25" s="24"/>
      <c r="AI25" s="55"/>
      <c r="AJ25" s="24"/>
      <c r="AK25" s="24"/>
      <c r="AL25" s="24"/>
      <c r="AM25" s="24"/>
      <c r="AN25" s="55"/>
      <c r="AO25" s="55"/>
      <c r="AP25" s="55"/>
      <c r="AQ25" s="55"/>
      <c r="AR25" s="55"/>
      <c r="AS25" s="24"/>
      <c r="AT25" s="142"/>
    </row>
    <row r="26" spans="1:256" ht="13.5" thickBot="1" x14ac:dyDescent="0.25">
      <c r="A26" s="67" t="s">
        <v>5</v>
      </c>
      <c r="B26" s="11" t="s">
        <v>27</v>
      </c>
      <c r="C26" s="24"/>
      <c r="D26" s="24"/>
      <c r="E26" s="24"/>
      <c r="F26" s="24"/>
      <c r="G26" s="24"/>
      <c r="H26" s="11"/>
      <c r="I26" s="24"/>
      <c r="J26" s="32"/>
      <c r="K26" s="24"/>
      <c r="L26" s="24"/>
      <c r="M26" s="33"/>
      <c r="N26" s="33"/>
      <c r="O26" s="11"/>
      <c r="P26" s="11"/>
      <c r="Q26" s="11"/>
      <c r="R26" s="11"/>
      <c r="S26" s="11"/>
      <c r="T26" s="24"/>
      <c r="U26" s="11"/>
      <c r="V26" s="11"/>
      <c r="W26" s="11"/>
      <c r="X26" s="24"/>
      <c r="Y26" s="24"/>
      <c r="Z26" s="24"/>
      <c r="AA26" s="24"/>
      <c r="AB26" s="24"/>
      <c r="AC26" s="24"/>
      <c r="AD26" s="2"/>
      <c r="AE26" s="24"/>
      <c r="AF26" s="2"/>
      <c r="AG26" s="22"/>
      <c r="AH26" s="2"/>
      <c r="AI26" s="11"/>
      <c r="AJ26" s="11"/>
      <c r="AK26" s="20">
        <v>1</v>
      </c>
      <c r="AL26" s="14"/>
      <c r="AM26" s="1"/>
      <c r="AN26" s="24"/>
      <c r="AO26" s="11"/>
      <c r="AP26" s="11"/>
      <c r="AQ26" s="11"/>
      <c r="AR26" s="11"/>
      <c r="AS26" s="24"/>
      <c r="AT26" s="142"/>
    </row>
    <row r="27" spans="1:256" ht="13.5" thickBot="1" x14ac:dyDescent="0.25">
      <c r="A27" s="67" t="s">
        <v>6</v>
      </c>
      <c r="B27" s="11" t="s">
        <v>28</v>
      </c>
      <c r="C27" s="24"/>
      <c r="D27" s="24"/>
      <c r="E27" s="24"/>
      <c r="F27" s="24"/>
      <c r="G27" s="24"/>
      <c r="H27" s="11"/>
      <c r="I27" s="32"/>
      <c r="J27" s="32"/>
      <c r="K27" s="24"/>
      <c r="L27" s="24"/>
      <c r="M27" s="33"/>
      <c r="N27" s="33"/>
      <c r="O27" s="11"/>
      <c r="P27" s="11"/>
      <c r="Q27" s="11"/>
      <c r="R27" s="11"/>
      <c r="S27" s="11"/>
      <c r="T27" s="24"/>
      <c r="U27" s="11"/>
      <c r="V27" s="11"/>
      <c r="W27" s="11"/>
      <c r="X27" s="24"/>
      <c r="Y27" s="24"/>
      <c r="Z27" s="11"/>
      <c r="AA27" s="11"/>
      <c r="AB27" s="11"/>
      <c r="AC27" s="24"/>
      <c r="AD27" s="24"/>
      <c r="AE27" s="24"/>
      <c r="AF27" s="24"/>
      <c r="AG27" s="33"/>
      <c r="AH27" s="33"/>
      <c r="AI27" s="11"/>
      <c r="AJ27" s="11"/>
      <c r="AK27" s="20">
        <v>1</v>
      </c>
      <c r="AL27" s="14"/>
      <c r="AM27" s="1"/>
      <c r="AN27" s="24"/>
      <c r="AO27" s="24"/>
      <c r="AP27" s="24"/>
      <c r="AQ27" s="24"/>
      <c r="AR27" s="24"/>
      <c r="AS27" s="24"/>
      <c r="AT27" s="142"/>
      <c r="AU27" s="24"/>
      <c r="AV27" s="24"/>
      <c r="AW27" s="24"/>
      <c r="AX27" s="24"/>
      <c r="AY27" s="24"/>
    </row>
    <row r="28" spans="1:256" ht="12.75" customHeight="1" thickBot="1" x14ac:dyDescent="0.25">
      <c r="A28" s="67" t="s">
        <v>7</v>
      </c>
      <c r="B28" s="11" t="s">
        <v>29</v>
      </c>
      <c r="C28" s="24"/>
      <c r="D28" s="24"/>
      <c r="E28" s="24"/>
      <c r="F28" s="24"/>
      <c r="G28" s="24"/>
      <c r="H28" s="11"/>
      <c r="I28" s="32"/>
      <c r="J28" s="32"/>
      <c r="K28" s="24"/>
      <c r="L28" s="24"/>
      <c r="M28" s="33"/>
      <c r="N28" s="33"/>
      <c r="O28" s="11"/>
      <c r="P28" s="11"/>
      <c r="Q28" s="11"/>
      <c r="R28" s="11"/>
      <c r="S28" s="11"/>
      <c r="T28" s="24"/>
      <c r="U28" s="11"/>
      <c r="V28" s="33"/>
      <c r="W28" s="33"/>
      <c r="X28" s="33"/>
      <c r="Y28" s="24"/>
      <c r="Z28" s="11"/>
      <c r="AA28" s="11"/>
      <c r="AB28" s="11"/>
      <c r="AC28" s="24"/>
      <c r="AD28" s="24"/>
      <c r="AE28" s="24"/>
      <c r="AF28" s="24"/>
      <c r="AG28" s="24"/>
      <c r="AH28" s="24"/>
      <c r="AI28" s="11"/>
      <c r="AJ28" s="11"/>
      <c r="AK28" s="20">
        <v>1</v>
      </c>
      <c r="AL28" s="14"/>
      <c r="AM28" s="24"/>
      <c r="AN28" s="24"/>
      <c r="AO28" s="24"/>
      <c r="AP28" s="24"/>
      <c r="AQ28" s="24"/>
      <c r="AR28" s="24"/>
      <c r="AS28" s="24"/>
      <c r="AT28" s="142"/>
      <c r="AU28" s="11"/>
      <c r="AV28" s="11"/>
      <c r="AW28" s="11"/>
      <c r="AX28" s="11"/>
      <c r="AY28" s="11"/>
    </row>
    <row r="29" spans="1:256" ht="12.75" customHeight="1" thickBot="1" x14ac:dyDescent="0.25">
      <c r="A29" s="67" t="s">
        <v>8</v>
      </c>
      <c r="B29" s="11" t="s">
        <v>30</v>
      </c>
      <c r="C29" s="24"/>
      <c r="D29" s="24"/>
      <c r="E29" s="24"/>
      <c r="F29" s="24"/>
      <c r="G29" s="24"/>
      <c r="H29" s="11"/>
      <c r="I29" s="11"/>
      <c r="J29" s="32"/>
      <c r="K29" s="11"/>
      <c r="L29" s="11"/>
      <c r="M29" s="24"/>
      <c r="N29" s="24"/>
      <c r="O29" s="11"/>
      <c r="P29" s="11"/>
      <c r="Q29" s="32"/>
      <c r="R29" s="24"/>
      <c r="S29" s="11"/>
      <c r="T29" s="24"/>
      <c r="U29" s="24"/>
      <c r="V29" s="33"/>
      <c r="W29" s="33"/>
      <c r="X29" s="33"/>
      <c r="Y29" s="33"/>
      <c r="Z29" s="24"/>
      <c r="AA29" s="24"/>
      <c r="AB29" s="24"/>
      <c r="AC29" s="24"/>
      <c r="AD29" s="24"/>
      <c r="AE29" s="24"/>
      <c r="AF29" s="11"/>
      <c r="AG29" s="11"/>
      <c r="AH29" s="11"/>
      <c r="AI29" s="11"/>
      <c r="AJ29" s="11"/>
      <c r="AK29" s="20">
        <v>1</v>
      </c>
      <c r="AL29" s="14"/>
      <c r="AM29" s="24"/>
      <c r="AN29" s="24"/>
      <c r="AO29" s="24"/>
      <c r="AP29" s="24"/>
      <c r="AQ29" s="24"/>
      <c r="AR29" s="24"/>
      <c r="AS29" s="24"/>
      <c r="AT29" s="68"/>
      <c r="AU29" s="11"/>
      <c r="AV29" s="11"/>
      <c r="AW29" s="11"/>
      <c r="AX29" s="11"/>
      <c r="AY29" s="11"/>
    </row>
    <row r="30" spans="1:256" ht="12.75" customHeight="1" thickBot="1" x14ac:dyDescent="0.25">
      <c r="A30" s="67" t="s">
        <v>1</v>
      </c>
      <c r="B30" s="11" t="s">
        <v>31</v>
      </c>
      <c r="C30" s="24"/>
      <c r="D30" s="24"/>
      <c r="E30" s="24"/>
      <c r="F30" s="24"/>
      <c r="G30" s="24"/>
      <c r="H30" s="11"/>
      <c r="I30" s="11"/>
      <c r="J30" s="32"/>
      <c r="K30" s="11"/>
      <c r="L30" s="11"/>
      <c r="M30" s="24"/>
      <c r="N30" s="24"/>
      <c r="O30" s="11"/>
      <c r="P30" s="11"/>
      <c r="Q30" s="32"/>
      <c r="R30" s="24"/>
      <c r="S30" s="11"/>
      <c r="T30" s="24"/>
      <c r="U30" s="24"/>
      <c r="V30" s="33"/>
      <c r="W30" s="33"/>
      <c r="X30" s="33"/>
      <c r="Y30" s="33"/>
      <c r="Z30" s="24"/>
      <c r="AA30" s="24"/>
      <c r="AB30" s="24"/>
      <c r="AC30" s="24"/>
      <c r="AD30" s="24"/>
      <c r="AE30" s="24"/>
      <c r="AF30" s="11"/>
      <c r="AG30" s="11"/>
      <c r="AH30" s="11"/>
      <c r="AI30" s="11"/>
      <c r="AJ30" s="11"/>
      <c r="AK30" s="20">
        <v>1</v>
      </c>
      <c r="AL30" s="14"/>
      <c r="AM30" s="24"/>
      <c r="AN30" s="24"/>
      <c r="AO30" s="24"/>
      <c r="AP30" s="24"/>
      <c r="AQ30" s="24"/>
      <c r="AR30" s="24"/>
      <c r="AS30" s="24"/>
      <c r="AT30" s="68"/>
      <c r="AU30" s="11"/>
      <c r="AV30" s="11"/>
      <c r="AW30" s="11"/>
      <c r="AX30" s="11"/>
      <c r="AY30" s="11"/>
    </row>
    <row r="31" spans="1:256" ht="13.5" customHeight="1" thickBot="1" x14ac:dyDescent="0.25">
      <c r="A31" s="67" t="s">
        <v>2</v>
      </c>
      <c r="B31" s="11" t="s">
        <v>77</v>
      </c>
      <c r="C31" s="24"/>
      <c r="D31" s="24"/>
      <c r="E31" s="24"/>
      <c r="F31" s="24"/>
      <c r="G31" s="24"/>
      <c r="H31" s="11"/>
      <c r="I31" s="11"/>
      <c r="J31" s="32"/>
      <c r="K31" s="11"/>
      <c r="L31" s="11"/>
      <c r="M31" s="24"/>
      <c r="N31" s="24"/>
      <c r="O31" s="11"/>
      <c r="P31" s="11"/>
      <c r="Q31" s="32"/>
      <c r="R31" s="24"/>
      <c r="S31" s="11"/>
      <c r="T31" s="24"/>
      <c r="U31" s="24"/>
      <c r="V31" s="33"/>
      <c r="W31" s="33"/>
      <c r="X31" s="33"/>
      <c r="Y31" s="33"/>
      <c r="Z31" s="24"/>
      <c r="AA31" s="24"/>
      <c r="AB31" s="24"/>
      <c r="AC31" s="24"/>
      <c r="AD31" s="24"/>
      <c r="AE31" s="24"/>
      <c r="AF31" s="11"/>
      <c r="AG31" s="11"/>
      <c r="AH31" s="11"/>
      <c r="AI31" s="11"/>
      <c r="AJ31" s="11"/>
      <c r="AK31" s="20">
        <v>1</v>
      </c>
      <c r="AL31" s="14"/>
      <c r="AM31" s="24"/>
      <c r="AN31" s="24"/>
      <c r="AO31" s="24"/>
      <c r="AP31" s="24"/>
      <c r="AQ31" s="24"/>
      <c r="AR31" s="24"/>
      <c r="AS31" s="24"/>
      <c r="AT31" s="68"/>
      <c r="AU31" s="11"/>
      <c r="AV31" s="11"/>
      <c r="AW31" s="11"/>
      <c r="AX31" s="11"/>
      <c r="AY31" s="11"/>
    </row>
    <row r="32" spans="1:256" ht="13.5" thickBot="1" x14ac:dyDescent="0.25">
      <c r="A32" s="67" t="s">
        <v>3</v>
      </c>
      <c r="B32" s="11" t="s">
        <v>0</v>
      </c>
      <c r="C32" s="24"/>
      <c r="D32" s="24"/>
      <c r="E32" s="11"/>
      <c r="F32" s="11"/>
      <c r="G32" s="11"/>
      <c r="H32" s="11"/>
      <c r="I32" s="11"/>
      <c r="J32" s="24"/>
      <c r="K32" s="24"/>
      <c r="L32" s="11"/>
      <c r="M32" s="11"/>
      <c r="N32" s="11"/>
      <c r="O32" s="11"/>
      <c r="P32" s="24"/>
      <c r="Q32" s="24"/>
      <c r="R32" s="24"/>
      <c r="S32" s="24"/>
      <c r="T32" s="109"/>
      <c r="U32" s="24"/>
      <c r="V32" s="33"/>
      <c r="W32" s="24"/>
      <c r="X32" s="33"/>
      <c r="Y32" s="33"/>
      <c r="Z32" s="24"/>
      <c r="AA32" s="24"/>
      <c r="AB32" s="24"/>
      <c r="AC32" s="24"/>
      <c r="AD32" s="24"/>
      <c r="AE32" s="24"/>
      <c r="AF32" s="11"/>
      <c r="AG32" s="11"/>
      <c r="AH32" s="11"/>
      <c r="AI32" s="11"/>
      <c r="AJ32" s="11"/>
      <c r="AK32" s="20">
        <v>1</v>
      </c>
      <c r="AL32" s="16"/>
      <c r="AM32" s="24"/>
      <c r="AN32" s="24"/>
      <c r="AO32" s="24"/>
      <c r="AP32" s="24"/>
      <c r="AQ32" s="24"/>
      <c r="AR32" s="24"/>
      <c r="AS32" s="24"/>
      <c r="AT32" s="68"/>
      <c r="AU32" s="11"/>
      <c r="AV32" s="11"/>
      <c r="AW32" s="11"/>
      <c r="AX32" s="11"/>
      <c r="AY32" s="11"/>
    </row>
    <row r="33" spans="1:51" ht="6.75" customHeight="1" x14ac:dyDescent="0.2">
      <c r="A33" s="69"/>
      <c r="B33" s="12"/>
      <c r="C33" s="8"/>
      <c r="D33" s="8"/>
      <c r="E33" s="12"/>
      <c r="F33" s="12"/>
      <c r="G33" s="12"/>
      <c r="H33" s="12"/>
      <c r="I33" s="12"/>
      <c r="J33" s="8"/>
      <c r="K33" s="8"/>
      <c r="L33" s="12"/>
      <c r="M33" s="12"/>
      <c r="N33" s="12"/>
      <c r="O33" s="12"/>
      <c r="P33" s="8"/>
      <c r="Q33" s="8"/>
      <c r="R33" s="8"/>
      <c r="S33" s="8"/>
      <c r="T33" s="8"/>
      <c r="U33" s="8"/>
      <c r="V33" s="17"/>
      <c r="W33" s="17"/>
      <c r="X33" s="17"/>
      <c r="Y33" s="17"/>
      <c r="Z33" s="8"/>
      <c r="AA33" s="8"/>
      <c r="AB33" s="8"/>
      <c r="AC33" s="8"/>
      <c r="AD33" s="8"/>
      <c r="AE33" s="8"/>
      <c r="AF33" s="12"/>
      <c r="AG33" s="12"/>
      <c r="AH33" s="12"/>
      <c r="AI33" s="12"/>
      <c r="AJ33" s="12"/>
      <c r="AK33" s="8"/>
      <c r="AL33" s="8"/>
      <c r="AM33" s="8"/>
      <c r="AN33" s="8"/>
      <c r="AO33" s="8"/>
      <c r="AP33" s="8"/>
      <c r="AQ33" s="8"/>
      <c r="AR33" s="8"/>
      <c r="AS33" s="8"/>
      <c r="AT33" s="70"/>
      <c r="AU33" s="11"/>
      <c r="AV33" s="11"/>
      <c r="AW33" s="11"/>
      <c r="AX33" s="11"/>
      <c r="AY33" s="11"/>
    </row>
    <row r="34" spans="1:51" x14ac:dyDescent="0.2">
      <c r="A34" s="65">
        <f>A24+1</f>
        <v>5</v>
      </c>
      <c r="B34" s="26" t="str">
        <f>"Mencione las principales variables de "&amp;T(OPESTAD)&amp;" utilizadas por su entidad:"</f>
        <v>Mencione las principales variables de la operación estadística utilizadas por su entidad:</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144"/>
      <c r="AF34" s="26"/>
      <c r="AG34" s="26"/>
      <c r="AH34" s="26"/>
      <c r="AI34" s="26"/>
      <c r="AJ34" s="26"/>
      <c r="AK34" s="26"/>
      <c r="AL34" s="26"/>
      <c r="AM34" s="26"/>
      <c r="AN34" s="26"/>
      <c r="AO34" s="26"/>
      <c r="AP34" s="26"/>
      <c r="AQ34" s="26"/>
      <c r="AR34" s="26"/>
      <c r="AS34" s="26"/>
      <c r="AT34" s="66"/>
    </row>
    <row r="35" spans="1:51" x14ac:dyDescent="0.2">
      <c r="A35" s="67"/>
      <c r="B35" s="5"/>
      <c r="C35" s="5"/>
      <c r="D35" s="5"/>
      <c r="E35" s="5"/>
      <c r="F35" s="5"/>
      <c r="G35" s="5"/>
      <c r="H35" s="5"/>
      <c r="I35" s="5"/>
      <c r="J35" s="5"/>
      <c r="K35" s="5"/>
      <c r="L35" s="5"/>
      <c r="M35" s="5"/>
      <c r="N35" s="5"/>
      <c r="O35" s="5"/>
      <c r="P35" s="5"/>
      <c r="Q35" s="5"/>
      <c r="R35" s="5"/>
      <c r="S35" s="5"/>
      <c r="T35" s="5"/>
      <c r="U35" s="5"/>
      <c r="V35" s="5"/>
      <c r="W35" s="5"/>
      <c r="X35" s="8"/>
      <c r="Y35" s="8"/>
      <c r="Z35" s="5"/>
      <c r="AA35" s="5"/>
      <c r="AB35" s="5"/>
      <c r="AC35" s="5"/>
      <c r="AD35" s="5"/>
      <c r="AE35" s="5"/>
      <c r="AF35" s="5"/>
      <c r="AG35" s="5"/>
      <c r="AH35" s="5"/>
      <c r="AI35" s="5"/>
      <c r="AJ35" s="5"/>
      <c r="AK35" s="5"/>
      <c r="AL35" s="5"/>
      <c r="AM35" s="5"/>
      <c r="AN35" s="5"/>
      <c r="AO35" s="5"/>
      <c r="AP35" s="5"/>
      <c r="AQ35" s="5"/>
      <c r="AR35" s="5"/>
      <c r="AS35" s="5"/>
      <c r="AT35" s="72"/>
    </row>
    <row r="36" spans="1:51" x14ac:dyDescent="0.2">
      <c r="A36" s="67"/>
      <c r="B36" s="5"/>
      <c r="C36" s="5"/>
      <c r="D36" s="5"/>
      <c r="E36" s="5"/>
      <c r="F36" s="5"/>
      <c r="G36" s="5"/>
      <c r="H36" s="5"/>
      <c r="I36" s="5"/>
      <c r="J36" s="5"/>
      <c r="K36" s="5"/>
      <c r="L36" s="5"/>
      <c r="M36" s="5"/>
      <c r="N36" s="5"/>
      <c r="O36" s="5"/>
      <c r="P36" s="5"/>
      <c r="Q36" s="5"/>
      <c r="R36" s="5"/>
      <c r="S36" s="5"/>
      <c r="T36" s="5"/>
      <c r="U36" s="5"/>
      <c r="V36" s="5"/>
      <c r="W36" s="5"/>
      <c r="X36" s="8"/>
      <c r="Y36" s="8"/>
      <c r="Z36" s="5"/>
      <c r="AA36" s="5"/>
      <c r="AB36" s="5"/>
      <c r="AC36" s="5"/>
      <c r="AD36" s="5"/>
      <c r="AE36" s="5"/>
      <c r="AF36" s="5"/>
      <c r="AG36" s="5"/>
      <c r="AH36" s="5"/>
      <c r="AI36" s="5"/>
      <c r="AJ36" s="5"/>
      <c r="AK36" s="5"/>
      <c r="AL36" s="5"/>
      <c r="AM36" s="5"/>
      <c r="AN36" s="5"/>
      <c r="AO36" s="5"/>
      <c r="AP36" s="5"/>
      <c r="AQ36" s="5"/>
      <c r="AR36" s="5"/>
      <c r="AS36" s="5"/>
      <c r="AT36" s="72"/>
    </row>
    <row r="37" spans="1:51" x14ac:dyDescent="0.2">
      <c r="A37" s="67"/>
      <c r="B37" s="5"/>
      <c r="C37" s="5"/>
      <c r="D37" s="5"/>
      <c r="E37" s="5"/>
      <c r="F37" s="5"/>
      <c r="G37" s="5"/>
      <c r="H37" s="5"/>
      <c r="I37" s="5"/>
      <c r="J37" s="5"/>
      <c r="K37" s="5"/>
      <c r="L37" s="5"/>
      <c r="M37" s="5"/>
      <c r="N37" s="5"/>
      <c r="O37" s="5"/>
      <c r="P37" s="5"/>
      <c r="Q37" s="5"/>
      <c r="R37" s="5"/>
      <c r="S37" s="5"/>
      <c r="T37" s="5"/>
      <c r="U37" s="5"/>
      <c r="V37" s="5"/>
      <c r="W37" s="5"/>
      <c r="X37" s="8"/>
      <c r="Y37" s="8"/>
      <c r="Z37" s="5"/>
      <c r="AA37" s="5"/>
      <c r="AB37" s="5"/>
      <c r="AC37" s="5"/>
      <c r="AD37" s="5"/>
      <c r="AE37" s="5"/>
      <c r="AF37" s="5"/>
      <c r="AG37" s="5"/>
      <c r="AH37" s="5"/>
      <c r="AI37" s="5"/>
      <c r="AJ37" s="5"/>
      <c r="AK37" s="5"/>
      <c r="AL37" s="5"/>
      <c r="AM37" s="5"/>
      <c r="AN37" s="5"/>
      <c r="AO37" s="5"/>
      <c r="AP37" s="5"/>
      <c r="AQ37" s="5"/>
      <c r="AR37" s="5"/>
      <c r="AS37" s="5"/>
      <c r="AT37" s="72"/>
    </row>
    <row r="38" spans="1:51" ht="13.5" thickBot="1" x14ac:dyDescent="0.25">
      <c r="A38" s="67"/>
      <c r="B38" s="4"/>
      <c r="C38" s="4"/>
      <c r="D38" s="4"/>
      <c r="E38" s="4"/>
      <c r="F38" s="4"/>
      <c r="G38" s="4"/>
      <c r="H38" s="4"/>
      <c r="I38" s="4"/>
      <c r="J38" s="4"/>
      <c r="K38" s="4"/>
      <c r="L38" s="4"/>
      <c r="M38" s="4"/>
      <c r="N38" s="4"/>
      <c r="O38" s="4"/>
      <c r="P38" s="4"/>
      <c r="Q38" s="4"/>
      <c r="R38" s="4"/>
      <c r="S38" s="4"/>
      <c r="T38" s="4"/>
      <c r="U38" s="4"/>
      <c r="V38" s="4"/>
      <c r="W38" s="4"/>
      <c r="X38" s="24"/>
      <c r="Y38" s="24"/>
      <c r="Z38" s="4"/>
      <c r="AA38" s="4"/>
      <c r="AB38" s="4"/>
      <c r="AC38" s="4"/>
      <c r="AD38" s="4"/>
      <c r="AE38" s="4"/>
      <c r="AF38" s="4"/>
      <c r="AG38" s="4"/>
      <c r="AH38" s="4"/>
      <c r="AI38" s="4"/>
      <c r="AJ38" s="4"/>
      <c r="AK38" s="4"/>
      <c r="AL38" s="4"/>
      <c r="AM38" s="4"/>
      <c r="AN38" s="4"/>
      <c r="AO38" s="4"/>
      <c r="AP38" s="4"/>
      <c r="AQ38" s="4"/>
      <c r="AR38" s="4"/>
      <c r="AS38" s="4"/>
      <c r="AT38" s="72"/>
    </row>
    <row r="39" spans="1:51" ht="18.75" customHeight="1" thickBot="1" x14ac:dyDescent="0.25">
      <c r="A39" s="84"/>
      <c r="B39" s="156" t="s">
        <v>53</v>
      </c>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7"/>
    </row>
    <row r="40" spans="1:51" ht="30" customHeight="1" x14ac:dyDescent="0.2">
      <c r="A40" s="177" t="s">
        <v>54</v>
      </c>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9"/>
    </row>
    <row r="41" spans="1:51" x14ac:dyDescent="0.2">
      <c r="A41" s="73">
        <f>+A34+1</f>
        <v>6</v>
      </c>
      <c r="B41" s="26" t="str">
        <f>"¿Los responsables de "&amp;OPESTAD&amp;" han realizado algún tipo de realimentación para mejorar la producción de información?"</f>
        <v>¿Los responsables de la operación estadística han realizado algún tipo de realimentación para mejorar la producción de información?</v>
      </c>
      <c r="C41" s="26"/>
      <c r="D41" s="26"/>
      <c r="E41" s="26"/>
      <c r="F41" s="26"/>
      <c r="G41" s="26"/>
      <c r="H41" s="26"/>
      <c r="I41" s="26"/>
      <c r="J41" s="34"/>
      <c r="K41" s="26"/>
      <c r="L41" s="26"/>
      <c r="M41" s="26"/>
      <c r="N41" s="26"/>
      <c r="O41" s="26"/>
      <c r="P41" s="26"/>
      <c r="Q41" s="26"/>
      <c r="R41" s="26"/>
      <c r="S41" s="26"/>
      <c r="T41" s="26"/>
      <c r="U41" s="26"/>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74"/>
    </row>
    <row r="42" spans="1:51" x14ac:dyDescent="0.2">
      <c r="A42" s="75"/>
      <c r="B42" s="96" t="str">
        <f>"(Si la respuesta es negativa pase a la pregunta "&amp;A61&amp; ")"</f>
        <v>(Si la respuesta es negativa pase a la pregunta 9)</v>
      </c>
      <c r="C42" s="32"/>
      <c r="D42" s="32"/>
      <c r="E42" s="32"/>
      <c r="F42" s="32"/>
      <c r="G42" s="32"/>
      <c r="H42" s="32"/>
      <c r="I42" s="32"/>
      <c r="J42" s="32"/>
      <c r="K42" s="32"/>
      <c r="L42" s="32"/>
      <c r="M42" s="32"/>
      <c r="N42" s="32"/>
      <c r="O42" s="32"/>
      <c r="P42" s="96"/>
      <c r="Q42" s="1"/>
      <c r="R42" s="32"/>
      <c r="S42" s="24"/>
      <c r="T42" s="24"/>
      <c r="U42" s="24"/>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76"/>
    </row>
    <row r="43" spans="1:51" ht="13.5" thickBot="1" x14ac:dyDescent="0.25">
      <c r="A43" s="67"/>
      <c r="B43" s="24"/>
      <c r="C43" s="24"/>
      <c r="D43" s="24"/>
      <c r="E43" s="24"/>
      <c r="F43" s="24"/>
      <c r="G43" s="24"/>
      <c r="H43" s="24"/>
      <c r="I43" s="24"/>
      <c r="J43" s="33"/>
      <c r="K43" s="24"/>
      <c r="L43" s="24"/>
      <c r="M43" s="24"/>
      <c r="N43" s="24"/>
      <c r="O43" s="24"/>
      <c r="P43" s="24"/>
      <c r="Q43" s="24"/>
      <c r="R43" s="24"/>
      <c r="S43" s="24"/>
      <c r="T43" s="24"/>
      <c r="U43" s="24"/>
      <c r="V43" s="11"/>
      <c r="W43" s="11"/>
      <c r="X43" s="11"/>
      <c r="Y43" s="11"/>
      <c r="Z43" s="11"/>
      <c r="AA43" s="11"/>
      <c r="AB43" s="11"/>
      <c r="AC43" s="11"/>
      <c r="AD43" s="11"/>
      <c r="AE43" s="11"/>
      <c r="AF43" s="11"/>
      <c r="AG43" s="11"/>
      <c r="AH43" s="11"/>
      <c r="AI43" s="110"/>
      <c r="AJ43" s="11"/>
      <c r="AK43" s="11"/>
      <c r="AL43" s="11"/>
      <c r="AM43" s="11"/>
      <c r="AN43" s="11"/>
      <c r="AO43" s="11"/>
      <c r="AP43" s="11"/>
      <c r="AQ43" s="11"/>
      <c r="AR43" s="11"/>
      <c r="AS43" s="11"/>
      <c r="AT43" s="76"/>
    </row>
    <row r="44" spans="1:51" ht="13.5" thickBot="1" x14ac:dyDescent="0.25">
      <c r="A44" s="67"/>
      <c r="B44" s="24" t="s">
        <v>21</v>
      </c>
      <c r="C44" s="24"/>
      <c r="D44" s="21">
        <v>1</v>
      </c>
      <c r="E44" s="18"/>
      <c r="F44" s="24"/>
      <c r="G44" s="24"/>
      <c r="H44" s="24"/>
      <c r="I44" s="33"/>
      <c r="J44" s="24"/>
      <c r="K44" s="24"/>
      <c r="L44" s="24"/>
      <c r="M44" s="24"/>
      <c r="N44" s="24"/>
      <c r="O44" s="24"/>
      <c r="P44" s="24"/>
      <c r="Q44" s="24"/>
      <c r="R44" s="11"/>
      <c r="S44" s="11"/>
      <c r="T44" s="11"/>
      <c r="U44" s="11"/>
      <c r="V44" s="24" t="s">
        <v>4</v>
      </c>
      <c r="W44" s="24"/>
      <c r="X44" s="21">
        <v>2</v>
      </c>
      <c r="Y44" s="18"/>
      <c r="Z44" s="24"/>
      <c r="AA44" s="11"/>
      <c r="AB44" s="11"/>
      <c r="AC44" s="11"/>
      <c r="AD44" s="11"/>
      <c r="AE44" s="11"/>
      <c r="AF44" s="11"/>
      <c r="AG44" s="11"/>
      <c r="AH44" s="11"/>
      <c r="AI44" s="4"/>
      <c r="AJ44" s="24"/>
      <c r="AK44" s="33"/>
      <c r="AL44" s="11"/>
      <c r="AM44" s="11"/>
      <c r="AN44" s="11"/>
      <c r="AO44" s="11"/>
      <c r="AP44" s="11"/>
      <c r="AQ44" s="11"/>
      <c r="AR44" s="11"/>
      <c r="AS44" s="11"/>
      <c r="AT44" s="76"/>
    </row>
    <row r="45" spans="1:51" ht="6" customHeight="1" x14ac:dyDescent="0.2">
      <c r="A45" s="67"/>
      <c r="B45" s="24"/>
      <c r="C45" s="24"/>
      <c r="D45" s="33"/>
      <c r="E45" s="24"/>
      <c r="F45" s="24"/>
      <c r="G45" s="24"/>
      <c r="H45" s="24"/>
      <c r="I45" s="33"/>
      <c r="J45" s="24"/>
      <c r="K45" s="24"/>
      <c r="L45" s="24"/>
      <c r="M45" s="24"/>
      <c r="N45" s="24"/>
      <c r="O45" s="24"/>
      <c r="P45" s="24"/>
      <c r="Q45" s="24"/>
      <c r="R45" s="24"/>
      <c r="S45" s="24"/>
      <c r="T45" s="24"/>
      <c r="U45" s="11"/>
      <c r="V45" s="11"/>
      <c r="W45" s="11"/>
      <c r="X45" s="11"/>
      <c r="Y45" s="11"/>
      <c r="Z45" s="24"/>
      <c r="AA45" s="24"/>
      <c r="AB45" s="24"/>
      <c r="AC45" s="24"/>
      <c r="AD45" s="24"/>
      <c r="AE45" s="24"/>
      <c r="AF45" s="24"/>
      <c r="AG45" s="24"/>
      <c r="AH45" s="24"/>
      <c r="AI45" s="55"/>
      <c r="AJ45" s="55"/>
      <c r="AK45" s="55"/>
      <c r="AL45" s="55"/>
      <c r="AM45" s="55"/>
      <c r="AN45" s="55"/>
      <c r="AO45" s="55"/>
      <c r="AP45" s="55"/>
      <c r="AQ45" s="55"/>
      <c r="AR45" s="55"/>
      <c r="AS45" s="24"/>
      <c r="AT45" s="68"/>
    </row>
    <row r="46" spans="1:51" x14ac:dyDescent="0.2">
      <c r="A46" s="89">
        <f>A41+1</f>
        <v>7</v>
      </c>
      <c r="B46" s="24"/>
      <c r="C46" s="24"/>
      <c r="D46" s="33"/>
      <c r="E46" s="24"/>
      <c r="F46" s="182" t="s">
        <v>23</v>
      </c>
      <c r="G46" s="182"/>
      <c r="H46" s="182"/>
      <c r="I46" s="182"/>
      <c r="J46" s="182"/>
      <c r="K46" s="182"/>
      <c r="L46" s="182"/>
      <c r="M46" s="182"/>
      <c r="N46" s="182"/>
      <c r="O46" s="182"/>
      <c r="P46" s="182"/>
      <c r="Q46" s="182"/>
      <c r="R46" s="182"/>
      <c r="S46" s="182"/>
      <c r="T46" s="24"/>
      <c r="U46" s="11"/>
      <c r="V46" s="11"/>
      <c r="W46" s="11"/>
      <c r="X46" s="11"/>
      <c r="Y46" s="11"/>
      <c r="Z46" s="24"/>
      <c r="AA46" s="24"/>
      <c r="AB46" s="24"/>
      <c r="AC46" s="24"/>
      <c r="AD46" s="24"/>
      <c r="AE46" s="24"/>
      <c r="AF46" s="24"/>
      <c r="AG46" s="24"/>
      <c r="AH46" s="111" t="s">
        <v>109</v>
      </c>
      <c r="AI46" s="55"/>
      <c r="AJ46" s="55"/>
      <c r="AK46" s="55"/>
      <c r="AL46" s="55"/>
      <c r="AM46" s="55"/>
      <c r="AN46" s="55"/>
      <c r="AO46" s="55"/>
      <c r="AP46" s="55"/>
      <c r="AQ46" s="55"/>
      <c r="AR46" s="55"/>
      <c r="AS46" s="24"/>
      <c r="AT46" s="68"/>
    </row>
    <row r="47" spans="1:51" ht="6" customHeight="1" thickBot="1" x14ac:dyDescent="0.25">
      <c r="A47" s="67"/>
      <c r="B47" s="24"/>
      <c r="C47" s="24"/>
      <c r="D47" s="24"/>
      <c r="E47" s="24"/>
      <c r="F47" s="55"/>
      <c r="G47" s="55"/>
      <c r="H47" s="55"/>
      <c r="I47" s="55"/>
      <c r="J47" s="55"/>
      <c r="K47" s="55"/>
      <c r="L47" s="55"/>
      <c r="M47" s="55"/>
      <c r="N47" s="55"/>
      <c r="O47" s="55"/>
      <c r="P47" s="24"/>
      <c r="Q47" s="24"/>
      <c r="R47" s="24"/>
      <c r="S47" s="24"/>
      <c r="T47" s="24"/>
      <c r="U47" s="24"/>
      <c r="V47" s="24"/>
      <c r="W47" s="24"/>
      <c r="X47" s="24"/>
      <c r="Y47" s="24"/>
      <c r="Z47" s="24"/>
      <c r="AA47" s="24"/>
      <c r="AB47" s="24"/>
      <c r="AC47" s="24"/>
      <c r="AD47" s="24"/>
      <c r="AE47" s="24"/>
      <c r="AF47" s="24"/>
      <c r="AG47" s="24"/>
      <c r="AH47" s="24"/>
      <c r="AI47" s="55"/>
      <c r="AJ47" s="24"/>
      <c r="AK47" s="24"/>
      <c r="AL47" s="24"/>
      <c r="AM47" s="24"/>
      <c r="AN47" s="55"/>
      <c r="AO47" s="55"/>
      <c r="AP47" s="55"/>
      <c r="AQ47" s="55"/>
      <c r="AR47" s="55"/>
      <c r="AS47" s="24"/>
      <c r="AT47" s="142"/>
    </row>
    <row r="48" spans="1:51" ht="13.5" thickBot="1" x14ac:dyDescent="0.25">
      <c r="A48" s="67" t="s">
        <v>5</v>
      </c>
      <c r="B48" s="24" t="s">
        <v>24</v>
      </c>
      <c r="C48" s="24"/>
      <c r="D48" s="24"/>
      <c r="E48" s="24"/>
      <c r="F48" s="24"/>
      <c r="G48" s="24"/>
      <c r="H48" s="11"/>
      <c r="I48" s="32"/>
      <c r="J48" s="32"/>
      <c r="K48" s="24"/>
      <c r="L48" s="24"/>
      <c r="M48" s="33"/>
      <c r="N48" s="33"/>
      <c r="O48" s="11"/>
      <c r="P48" s="11"/>
      <c r="Q48" s="11"/>
      <c r="R48" s="11"/>
      <c r="S48" s="11"/>
      <c r="T48" s="24"/>
      <c r="U48" s="11"/>
      <c r="V48" s="11"/>
      <c r="W48" s="11"/>
      <c r="X48" s="24"/>
      <c r="Y48" s="24"/>
      <c r="Z48" s="24"/>
      <c r="AA48" s="24"/>
      <c r="AB48" s="24"/>
      <c r="AC48" s="24"/>
      <c r="AD48" s="24"/>
      <c r="AE48" s="24"/>
      <c r="AF48" s="24"/>
      <c r="AG48" s="24"/>
      <c r="AH48" s="24"/>
      <c r="AI48" s="20">
        <v>1</v>
      </c>
      <c r="AJ48" s="14"/>
      <c r="AK48" s="24"/>
      <c r="AL48" s="4"/>
      <c r="AM48" s="24"/>
      <c r="AN48" s="24"/>
      <c r="AO48" s="24"/>
      <c r="AP48" s="24"/>
      <c r="AQ48" s="24"/>
      <c r="AR48" s="24"/>
      <c r="AS48" s="24"/>
      <c r="AT48" s="142"/>
    </row>
    <row r="49" spans="1:46" ht="13.5" thickBot="1" x14ac:dyDescent="0.25">
      <c r="A49" s="67" t="s">
        <v>6</v>
      </c>
      <c r="B49" s="11" t="s">
        <v>25</v>
      </c>
      <c r="C49" s="24"/>
      <c r="D49" s="24"/>
      <c r="E49" s="24"/>
      <c r="F49" s="24"/>
      <c r="G49" s="24"/>
      <c r="H49" s="11"/>
      <c r="I49" s="24"/>
      <c r="J49" s="32"/>
      <c r="K49" s="24"/>
      <c r="L49" s="24"/>
      <c r="M49" s="33"/>
      <c r="N49" s="33"/>
      <c r="O49" s="11"/>
      <c r="P49" s="11"/>
      <c r="Q49" s="11"/>
      <c r="R49" s="11"/>
      <c r="S49" s="11"/>
      <c r="T49" s="24"/>
      <c r="U49" s="11"/>
      <c r="V49" s="11"/>
      <c r="W49" s="11"/>
      <c r="X49" s="24"/>
      <c r="Y49" s="24"/>
      <c r="Z49" s="24"/>
      <c r="AA49" s="24"/>
      <c r="AB49" s="24"/>
      <c r="AC49" s="24"/>
      <c r="AD49" s="2"/>
      <c r="AE49" s="24"/>
      <c r="AF49" s="2"/>
      <c r="AG49" s="22"/>
      <c r="AH49" s="2"/>
      <c r="AI49" s="20">
        <v>1</v>
      </c>
      <c r="AJ49" s="14"/>
      <c r="AK49" s="24"/>
      <c r="AL49" s="109"/>
      <c r="AM49" s="24"/>
      <c r="AN49" s="24"/>
      <c r="AO49" s="11"/>
      <c r="AP49" s="11"/>
      <c r="AQ49" s="11"/>
      <c r="AR49" s="11"/>
      <c r="AS49" s="24"/>
      <c r="AT49" s="142"/>
    </row>
    <row r="50" spans="1:46" ht="13.5" thickBot="1" x14ac:dyDescent="0.25">
      <c r="A50" s="67" t="s">
        <v>7</v>
      </c>
      <c r="B50" s="11" t="s">
        <v>78</v>
      </c>
      <c r="C50" s="24"/>
      <c r="D50" s="24"/>
      <c r="E50" s="24"/>
      <c r="F50" s="24"/>
      <c r="G50" s="24"/>
      <c r="H50" s="11"/>
      <c r="I50" s="24"/>
      <c r="J50" s="24"/>
      <c r="K50" s="24"/>
      <c r="L50" s="24"/>
      <c r="M50" s="24"/>
      <c r="N50" s="24"/>
      <c r="O50" s="11"/>
      <c r="P50" s="11"/>
      <c r="Q50" s="11"/>
      <c r="R50" s="11"/>
      <c r="S50" s="11"/>
      <c r="T50" s="11"/>
      <c r="U50" s="24"/>
      <c r="V50" s="24"/>
      <c r="W50" s="24"/>
      <c r="X50" s="24"/>
      <c r="Y50" s="24"/>
      <c r="Z50" s="11"/>
      <c r="AA50" s="11"/>
      <c r="AB50" s="11"/>
      <c r="AC50" s="24"/>
      <c r="AD50" s="24"/>
      <c r="AE50" s="24"/>
      <c r="AF50" s="24"/>
      <c r="AG50" s="33"/>
      <c r="AH50" s="33"/>
      <c r="AI50" s="20">
        <v>1</v>
      </c>
      <c r="AJ50" s="14"/>
      <c r="AK50" s="24"/>
      <c r="AL50" s="24"/>
      <c r="AM50" s="1"/>
      <c r="AN50" s="24"/>
      <c r="AO50" s="24"/>
      <c r="AP50" s="24"/>
      <c r="AQ50" s="24"/>
      <c r="AR50" s="24"/>
      <c r="AS50" s="24"/>
      <c r="AT50" s="142"/>
    </row>
    <row r="51" spans="1:46" ht="13.5" thickBot="1" x14ac:dyDescent="0.25">
      <c r="A51" s="67" t="s">
        <v>8</v>
      </c>
      <c r="B51" s="11" t="s">
        <v>79</v>
      </c>
      <c r="C51" s="24"/>
      <c r="D51" s="24"/>
      <c r="E51" s="24"/>
      <c r="F51" s="24"/>
      <c r="G51" s="24"/>
      <c r="H51" s="11"/>
      <c r="I51" s="32"/>
      <c r="J51" s="32"/>
      <c r="K51" s="24"/>
      <c r="L51" s="24"/>
      <c r="M51" s="33"/>
      <c r="N51" s="33"/>
      <c r="O51" s="11"/>
      <c r="P51" s="11"/>
      <c r="Q51" s="11"/>
      <c r="R51" s="11"/>
      <c r="S51" s="11"/>
      <c r="T51" s="24"/>
      <c r="U51" s="11"/>
      <c r="V51" s="33"/>
      <c r="W51" s="33"/>
      <c r="X51" s="33"/>
      <c r="Y51" s="24"/>
      <c r="Z51" s="11"/>
      <c r="AA51" s="11"/>
      <c r="AB51" s="11"/>
      <c r="AC51" s="24"/>
      <c r="AD51" s="24"/>
      <c r="AE51" s="24"/>
      <c r="AF51" s="24"/>
      <c r="AG51" s="24"/>
      <c r="AH51" s="24"/>
      <c r="AI51" s="20">
        <v>1</v>
      </c>
      <c r="AJ51" s="14"/>
      <c r="AK51" s="24"/>
      <c r="AL51" s="24"/>
      <c r="AM51" s="24"/>
      <c r="AN51" s="24"/>
      <c r="AO51" s="24"/>
      <c r="AP51" s="24"/>
      <c r="AQ51" s="24"/>
      <c r="AR51" s="24"/>
      <c r="AS51" s="24"/>
      <c r="AT51" s="142"/>
    </row>
    <row r="52" spans="1:46" ht="13.5" thickBot="1" x14ac:dyDescent="0.25">
      <c r="A52" s="67" t="s">
        <v>1</v>
      </c>
      <c r="B52" s="11" t="s">
        <v>26</v>
      </c>
      <c r="C52" s="24"/>
      <c r="D52" s="24"/>
      <c r="E52" s="24"/>
      <c r="F52" s="24"/>
      <c r="G52" s="24"/>
      <c r="H52" s="11"/>
      <c r="I52" s="11"/>
      <c r="J52" s="32"/>
      <c r="K52" s="11"/>
      <c r="L52" s="11"/>
      <c r="M52" s="24"/>
      <c r="N52" s="24"/>
      <c r="O52" s="11"/>
      <c r="P52" s="11"/>
      <c r="Q52" s="32"/>
      <c r="R52" s="24"/>
      <c r="S52" s="11"/>
      <c r="T52" s="24"/>
      <c r="U52" s="24"/>
      <c r="V52" s="33"/>
      <c r="W52" s="33"/>
      <c r="X52" s="33"/>
      <c r="Y52" s="33"/>
      <c r="Z52" s="24"/>
      <c r="AA52" s="24"/>
      <c r="AB52" s="24"/>
      <c r="AC52" s="24"/>
      <c r="AD52" s="24"/>
      <c r="AE52" s="24"/>
      <c r="AF52" s="11"/>
      <c r="AG52" s="11"/>
      <c r="AH52" s="11"/>
      <c r="AI52" s="20">
        <v>1</v>
      </c>
      <c r="AJ52" s="14"/>
      <c r="AK52" s="24"/>
      <c r="AL52" s="24"/>
      <c r="AM52" s="24"/>
      <c r="AN52" s="24"/>
      <c r="AO52" s="24"/>
      <c r="AP52" s="24"/>
      <c r="AQ52" s="24"/>
      <c r="AR52" s="24"/>
      <c r="AS52" s="24"/>
      <c r="AT52" s="68"/>
    </row>
    <row r="53" spans="1:46" ht="13.5" thickBot="1" x14ac:dyDescent="0.25">
      <c r="A53" s="67" t="s">
        <v>33</v>
      </c>
      <c r="B53" s="11" t="s">
        <v>39</v>
      </c>
      <c r="C53" s="24"/>
      <c r="D53" s="24"/>
      <c r="E53" s="24"/>
      <c r="F53" s="24"/>
      <c r="G53" s="8"/>
      <c r="H53" s="12"/>
      <c r="I53" s="12"/>
      <c r="J53" s="10"/>
      <c r="K53" s="12"/>
      <c r="L53" s="12"/>
      <c r="M53" s="8"/>
      <c r="N53" s="8"/>
      <c r="O53" s="12"/>
      <c r="P53" s="12"/>
      <c r="Q53" s="10"/>
      <c r="R53" s="8"/>
      <c r="S53" s="12"/>
      <c r="T53" s="8"/>
      <c r="U53" s="8"/>
      <c r="V53" s="17"/>
      <c r="W53" s="17"/>
      <c r="X53" s="17"/>
      <c r="Y53" s="17"/>
      <c r="Z53" s="8"/>
      <c r="AA53" s="8"/>
      <c r="AB53" s="8"/>
      <c r="AC53" s="8"/>
      <c r="AD53" s="8"/>
      <c r="AE53" s="24"/>
      <c r="AF53" s="11"/>
      <c r="AG53" s="11"/>
      <c r="AH53" s="11"/>
      <c r="AI53" s="20">
        <v>1</v>
      </c>
      <c r="AJ53" s="14"/>
      <c r="AK53" s="24"/>
      <c r="AL53" s="24"/>
      <c r="AM53" s="24"/>
      <c r="AN53" s="24"/>
      <c r="AO53" s="24"/>
      <c r="AP53" s="24"/>
      <c r="AQ53" s="24"/>
      <c r="AR53" s="24"/>
      <c r="AS53" s="24"/>
      <c r="AT53" s="68"/>
    </row>
    <row r="54" spans="1:46" x14ac:dyDescent="0.2">
      <c r="A54" s="67"/>
      <c r="B54" s="11"/>
      <c r="C54" s="24"/>
      <c r="D54" s="24"/>
      <c r="E54" s="24"/>
      <c r="F54" s="24"/>
      <c r="G54" s="24"/>
      <c r="H54" s="11"/>
      <c r="I54" s="11"/>
      <c r="J54" s="32"/>
      <c r="K54" s="11"/>
      <c r="L54" s="11"/>
      <c r="M54" s="24"/>
      <c r="N54" s="24"/>
      <c r="O54" s="11"/>
      <c r="P54" s="11"/>
      <c r="Q54" s="32"/>
      <c r="R54" s="24"/>
      <c r="S54" s="11"/>
      <c r="T54" s="24"/>
      <c r="U54" s="24"/>
      <c r="V54" s="33"/>
      <c r="W54" s="33"/>
      <c r="X54" s="33"/>
      <c r="Y54" s="33"/>
      <c r="Z54" s="24"/>
      <c r="AA54" s="24"/>
      <c r="AB54" s="24"/>
      <c r="AC54" s="24"/>
      <c r="AD54" s="24"/>
      <c r="AE54" s="24"/>
      <c r="AF54" s="11"/>
      <c r="AG54" s="11"/>
      <c r="AH54" s="11"/>
      <c r="AI54" s="33"/>
      <c r="AJ54" s="32"/>
      <c r="AK54" s="24"/>
      <c r="AL54" s="24"/>
      <c r="AM54" s="24"/>
      <c r="AN54" s="24"/>
      <c r="AO54" s="24"/>
      <c r="AP54" s="24"/>
      <c r="AQ54" s="24"/>
      <c r="AR54" s="24"/>
      <c r="AS54" s="24"/>
      <c r="AT54" s="68"/>
    </row>
    <row r="55" spans="1:46" x14ac:dyDescent="0.2">
      <c r="A55" s="67"/>
      <c r="B55" s="13"/>
      <c r="C55" s="11"/>
      <c r="D55" s="11"/>
      <c r="E55" s="11"/>
      <c r="F55" s="11"/>
      <c r="G55" s="11"/>
      <c r="H55" s="11"/>
      <c r="I55" s="11"/>
      <c r="J55" s="11"/>
      <c r="K55" s="11"/>
      <c r="L55" s="11"/>
      <c r="M55" s="11"/>
      <c r="N55" s="11"/>
      <c r="O55" s="11"/>
      <c r="P55" s="11"/>
      <c r="Q55" s="11"/>
      <c r="R55" s="11"/>
      <c r="S55" s="35"/>
      <c r="T55" s="35"/>
      <c r="U55" s="35"/>
      <c r="V55" s="35"/>
      <c r="W55" s="35"/>
      <c r="X55" s="35"/>
      <c r="Y55" s="35"/>
      <c r="Z55" s="35"/>
      <c r="AA55" s="35"/>
      <c r="AB55" s="35"/>
      <c r="AC55" s="35"/>
      <c r="AD55" s="35"/>
      <c r="AE55" s="24"/>
      <c r="AF55" s="24"/>
      <c r="AG55" s="24"/>
      <c r="AH55" s="24"/>
      <c r="AI55" s="24"/>
      <c r="AJ55" s="24"/>
      <c r="AK55" s="24"/>
      <c r="AL55" s="24"/>
      <c r="AM55" s="24"/>
      <c r="AN55" s="33"/>
      <c r="AO55" s="33"/>
      <c r="AP55" s="33"/>
      <c r="AQ55" s="33"/>
      <c r="AR55" s="33"/>
      <c r="AS55" s="24"/>
      <c r="AT55" s="76"/>
    </row>
    <row r="56" spans="1:46" ht="13.5" thickBot="1" x14ac:dyDescent="0.25">
      <c r="A56" s="118">
        <f>A46+1</f>
        <v>8</v>
      </c>
      <c r="B56" s="11"/>
      <c r="C56" s="11" t="s">
        <v>108</v>
      </c>
      <c r="D56" s="11"/>
      <c r="E56" s="11"/>
      <c r="F56" s="11"/>
      <c r="G56" s="11"/>
      <c r="H56" s="11"/>
      <c r="I56" s="11"/>
      <c r="J56" s="11"/>
      <c r="K56" s="11"/>
      <c r="L56" s="11"/>
      <c r="M56" s="11"/>
      <c r="N56" s="11"/>
      <c r="O56" s="11"/>
      <c r="P56" s="11"/>
      <c r="Q56" s="11"/>
      <c r="R56" s="11"/>
      <c r="S56" s="35"/>
      <c r="T56" s="35"/>
      <c r="U56" s="44"/>
      <c r="V56" s="44"/>
      <c r="W56" s="44"/>
      <c r="X56" s="44"/>
      <c r="Y56" s="44"/>
      <c r="Z56" s="44"/>
      <c r="AA56" s="35"/>
      <c r="AB56" s="11"/>
      <c r="AC56" s="11"/>
      <c r="AD56" s="11"/>
      <c r="AE56" s="11"/>
      <c r="AF56" s="11"/>
      <c r="AG56" s="1"/>
      <c r="AH56" s="111" t="s">
        <v>110</v>
      </c>
      <c r="AI56" s="1"/>
      <c r="AJ56" s="1"/>
      <c r="AK56" s="1"/>
      <c r="AL56" s="1"/>
      <c r="AM56" s="1"/>
      <c r="AN56" s="1"/>
      <c r="AO56" s="1"/>
      <c r="AP56" s="1"/>
      <c r="AQ56" s="1"/>
      <c r="AR56" s="11"/>
      <c r="AS56" s="24"/>
      <c r="AT56" s="68"/>
    </row>
    <row r="57" spans="1:46" ht="13.5" thickBot="1" x14ac:dyDescent="0.25">
      <c r="A57" s="67" t="s">
        <v>5</v>
      </c>
      <c r="B57" s="24" t="s">
        <v>64</v>
      </c>
      <c r="C57" s="24"/>
      <c r="D57" s="24"/>
      <c r="E57" s="24"/>
      <c r="F57" s="24"/>
      <c r="G57" s="24"/>
      <c r="H57" s="11"/>
      <c r="I57" s="32"/>
      <c r="J57" s="32"/>
      <c r="K57" s="24"/>
      <c r="L57" s="24"/>
      <c r="M57" s="33"/>
      <c r="N57" s="33"/>
      <c r="O57" s="11"/>
      <c r="P57" s="11"/>
      <c r="Q57" s="11"/>
      <c r="R57" s="11"/>
      <c r="S57" s="11"/>
      <c r="T57" s="24"/>
      <c r="U57" s="11"/>
      <c r="V57" s="11"/>
      <c r="W57" s="11"/>
      <c r="X57" s="24"/>
      <c r="Y57" s="24"/>
      <c r="Z57" s="24"/>
      <c r="AA57" s="24"/>
      <c r="AB57" s="24"/>
      <c r="AC57" s="24"/>
      <c r="AD57" s="24"/>
      <c r="AE57" s="24"/>
      <c r="AF57" s="24"/>
      <c r="AG57" s="24"/>
      <c r="AH57" s="24"/>
      <c r="AI57" s="20">
        <v>1</v>
      </c>
      <c r="AJ57" s="14"/>
      <c r="AK57" s="24"/>
      <c r="AL57" s="24"/>
      <c r="AM57" s="24"/>
      <c r="AN57" s="24"/>
      <c r="AO57" s="24"/>
      <c r="AP57" s="24"/>
      <c r="AQ57" s="24"/>
      <c r="AR57" s="24"/>
      <c r="AS57" s="24"/>
      <c r="AT57" s="142"/>
    </row>
    <row r="58" spans="1:46" ht="13.5" thickBot="1" x14ac:dyDescent="0.25">
      <c r="A58" s="67" t="s">
        <v>6</v>
      </c>
      <c r="B58" s="24" t="s">
        <v>65</v>
      </c>
      <c r="C58" s="24"/>
      <c r="D58" s="24"/>
      <c r="E58" s="24"/>
      <c r="F58" s="24"/>
      <c r="G58" s="24"/>
      <c r="H58" s="24"/>
      <c r="I58" s="24"/>
      <c r="J58" s="32"/>
      <c r="K58" s="24"/>
      <c r="L58" s="24"/>
      <c r="M58" s="33"/>
      <c r="N58" s="33"/>
      <c r="O58" s="11"/>
      <c r="P58" s="11"/>
      <c r="Q58" s="11"/>
      <c r="R58" s="11"/>
      <c r="S58" s="11"/>
      <c r="T58" s="24"/>
      <c r="U58" s="11"/>
      <c r="V58" s="11"/>
      <c r="W58" s="11"/>
      <c r="X58" s="24"/>
      <c r="Y58" s="24"/>
      <c r="Z58" s="24"/>
      <c r="AA58" s="24"/>
      <c r="AB58" s="24"/>
      <c r="AC58" s="24"/>
      <c r="AD58" s="2"/>
      <c r="AE58" s="24"/>
      <c r="AF58" s="2"/>
      <c r="AG58" s="22"/>
      <c r="AH58" s="2"/>
      <c r="AI58" s="20">
        <v>2</v>
      </c>
      <c r="AJ58" s="14"/>
      <c r="AK58" s="24"/>
      <c r="AL58" s="109"/>
      <c r="AM58" s="1"/>
      <c r="AN58" s="24"/>
      <c r="AO58" s="11"/>
      <c r="AP58" s="11"/>
      <c r="AQ58" s="11"/>
      <c r="AR58" s="11"/>
      <c r="AS58" s="24"/>
      <c r="AT58" s="142"/>
    </row>
    <row r="59" spans="1:46" ht="13.5" thickBot="1" x14ac:dyDescent="0.25">
      <c r="A59" s="67" t="s">
        <v>7</v>
      </c>
      <c r="B59" s="24" t="s">
        <v>66</v>
      </c>
      <c r="C59" s="24"/>
      <c r="D59" s="24"/>
      <c r="E59" s="24"/>
      <c r="F59" s="24"/>
      <c r="G59" s="24"/>
      <c r="H59" s="24"/>
      <c r="I59" s="32"/>
      <c r="J59" s="32"/>
      <c r="K59" s="24"/>
      <c r="L59" s="24"/>
      <c r="M59" s="33"/>
      <c r="N59" s="33"/>
      <c r="O59" s="11"/>
      <c r="P59" s="11"/>
      <c r="Q59" s="11"/>
      <c r="R59" s="11"/>
      <c r="S59" s="11"/>
      <c r="T59" s="24"/>
      <c r="U59" s="11"/>
      <c r="V59" s="11"/>
      <c r="W59" s="11"/>
      <c r="X59" s="24"/>
      <c r="Y59" s="24"/>
      <c r="Z59" s="11"/>
      <c r="AA59" s="11"/>
      <c r="AB59" s="11"/>
      <c r="AC59" s="24"/>
      <c r="AD59" s="24"/>
      <c r="AE59" s="24"/>
      <c r="AF59" s="24"/>
      <c r="AG59" s="33"/>
      <c r="AH59" s="33"/>
      <c r="AI59" s="20">
        <v>3</v>
      </c>
      <c r="AJ59" s="14"/>
      <c r="AK59" s="24"/>
      <c r="AL59" s="4"/>
      <c r="AM59" s="1"/>
      <c r="AN59" s="24"/>
      <c r="AO59" s="24"/>
      <c r="AP59" s="24"/>
      <c r="AQ59" s="24"/>
      <c r="AR59" s="24"/>
      <c r="AS59" s="24"/>
      <c r="AT59" s="142"/>
    </row>
    <row r="60" spans="1:46" x14ac:dyDescent="0.2">
      <c r="A60" s="7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56"/>
      <c r="AJ60" s="56"/>
      <c r="AK60" s="56"/>
      <c r="AL60" s="56"/>
      <c r="AM60" s="8"/>
      <c r="AN60" s="8"/>
      <c r="AO60" s="8"/>
      <c r="AP60" s="8"/>
      <c r="AQ60" s="8"/>
      <c r="AR60" s="8"/>
      <c r="AS60" s="8"/>
      <c r="AT60" s="70"/>
    </row>
    <row r="61" spans="1:46" x14ac:dyDescent="0.2">
      <c r="A61" s="104">
        <f>A56+1</f>
        <v>9</v>
      </c>
      <c r="B61" s="24" t="str">
        <f>"¿La información que "&amp;T(OPESTAD)&amp;" difunde es suficiente para satisfacer las necesidades de los usuarios?"</f>
        <v>¿La información que la operación estadística difunde es suficiente para satisfacer las necesidades de los usuarios?</v>
      </c>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66"/>
    </row>
    <row r="62" spans="1:46" x14ac:dyDescent="0.2">
      <c r="A62" s="79"/>
      <c r="B62" s="4"/>
      <c r="C62" s="145"/>
      <c r="D62" s="24"/>
      <c r="E62" s="145"/>
      <c r="F62" s="24"/>
      <c r="G62" s="24"/>
      <c r="H62" s="24"/>
      <c r="I62" s="24"/>
      <c r="J62" s="145"/>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76"/>
    </row>
    <row r="63" spans="1:46" x14ac:dyDescent="0.2">
      <c r="A63" s="79"/>
      <c r="B63" s="4"/>
      <c r="C63" s="145"/>
      <c r="D63" s="24"/>
      <c r="E63" s="145"/>
      <c r="F63" s="24"/>
      <c r="G63" s="24"/>
      <c r="H63" s="24"/>
      <c r="I63" s="24"/>
      <c r="J63" s="145"/>
      <c r="K63" s="24"/>
      <c r="L63" s="24"/>
      <c r="M63" s="145" t="s">
        <v>62</v>
      </c>
      <c r="N63" s="145"/>
      <c r="O63" s="24"/>
      <c r="P63" s="24"/>
      <c r="Q63" s="24"/>
      <c r="R63" s="24"/>
      <c r="S63" s="145" t="s">
        <v>86</v>
      </c>
      <c r="T63" s="24"/>
      <c r="U63" s="24"/>
      <c r="V63" s="24"/>
      <c r="W63" s="145" t="s">
        <v>87</v>
      </c>
      <c r="X63" s="24"/>
      <c r="Y63" s="24"/>
      <c r="Z63" s="11"/>
      <c r="AA63" s="145" t="s">
        <v>63</v>
      </c>
      <c r="AB63" s="24"/>
      <c r="AC63" s="24"/>
      <c r="AD63" s="24"/>
      <c r="AE63" s="24"/>
      <c r="AF63" s="145"/>
      <c r="AG63" s="24"/>
      <c r="AH63" s="11"/>
      <c r="AI63" s="24"/>
      <c r="AJ63" s="24"/>
      <c r="AK63" s="24"/>
      <c r="AL63" s="24"/>
      <c r="AM63" s="24"/>
      <c r="AN63" s="24"/>
      <c r="AO63" s="24"/>
      <c r="AP63" s="24"/>
      <c r="AQ63" s="24"/>
      <c r="AR63" s="24"/>
      <c r="AS63" s="24"/>
      <c r="AT63" s="76"/>
    </row>
    <row r="64" spans="1:46" ht="6" customHeight="1" x14ac:dyDescent="0.2">
      <c r="A64" s="79"/>
      <c r="B64" s="4"/>
      <c r="C64" s="145"/>
      <c r="D64" s="24"/>
      <c r="E64" s="145"/>
      <c r="F64" s="24"/>
      <c r="G64" s="24"/>
      <c r="H64" s="24"/>
      <c r="I64" s="24"/>
      <c r="J64" s="145"/>
      <c r="K64" s="24"/>
      <c r="L64" s="24"/>
      <c r="M64" s="145"/>
      <c r="N64" s="145"/>
      <c r="O64" s="24"/>
      <c r="P64" s="24"/>
      <c r="Q64" s="24"/>
      <c r="R64" s="24"/>
      <c r="S64" s="145"/>
      <c r="T64" s="24"/>
      <c r="U64" s="24"/>
      <c r="V64" s="24"/>
      <c r="W64" s="145"/>
      <c r="X64" s="24"/>
      <c r="Y64" s="24"/>
      <c r="Z64" s="11"/>
      <c r="AA64" s="145"/>
      <c r="AB64" s="24"/>
      <c r="AC64" s="24"/>
      <c r="AD64" s="24"/>
      <c r="AE64" s="24"/>
      <c r="AF64" s="145"/>
      <c r="AG64" s="24"/>
      <c r="AH64" s="11"/>
      <c r="AI64" s="24"/>
      <c r="AJ64" s="24"/>
      <c r="AK64" s="24"/>
      <c r="AL64" s="24"/>
      <c r="AM64" s="24"/>
      <c r="AN64" s="24"/>
      <c r="AO64" s="24"/>
      <c r="AP64" s="24"/>
      <c r="AQ64" s="24"/>
      <c r="AR64" s="24"/>
      <c r="AS64" s="24"/>
      <c r="AT64" s="76"/>
    </row>
    <row r="65" spans="1:46" x14ac:dyDescent="0.2">
      <c r="A65" s="79"/>
      <c r="B65" s="11"/>
      <c r="C65" s="145"/>
      <c r="D65" s="24"/>
      <c r="E65" s="32"/>
      <c r="F65" s="24"/>
      <c r="G65" s="24"/>
      <c r="H65" s="24"/>
      <c r="I65" s="24"/>
      <c r="J65" s="4"/>
      <c r="K65" s="24"/>
      <c r="L65" s="24"/>
      <c r="M65" s="24"/>
      <c r="N65" s="24"/>
      <c r="O65" s="24"/>
      <c r="P65" s="24"/>
      <c r="Q65" s="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76"/>
    </row>
    <row r="66" spans="1:46" ht="9" customHeight="1" x14ac:dyDescent="0.2">
      <c r="A66" s="80"/>
      <c r="B66" s="49"/>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8"/>
      <c r="AI66" s="8"/>
      <c r="AJ66" s="8"/>
      <c r="AK66" s="8"/>
      <c r="AL66" s="8"/>
      <c r="AM66" s="8"/>
      <c r="AN66" s="8"/>
      <c r="AO66" s="8"/>
      <c r="AP66" s="8"/>
      <c r="AQ66" s="8"/>
      <c r="AR66" s="8"/>
      <c r="AS66" s="8"/>
      <c r="AT66" s="81"/>
    </row>
    <row r="67" spans="1:46" x14ac:dyDescent="0.2">
      <c r="A67" s="65">
        <f>+A61+1</f>
        <v>10</v>
      </c>
      <c r="B67" s="31" t="str">
        <f>"Indique su nivel de satisfacción para cada uno de los siguientes aspectos de " &amp;OPESTAD&amp; " como fuente de información:"</f>
        <v>Indique su nivel de satisfacción para cada uno de los siguientes aspectos de la operación estadística como fuente de información:</v>
      </c>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66"/>
    </row>
    <row r="68" spans="1:46" x14ac:dyDescent="0.2">
      <c r="A68" s="89"/>
      <c r="B68" s="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68"/>
    </row>
    <row r="69" spans="1:46" x14ac:dyDescent="0.2">
      <c r="A69" s="89"/>
      <c r="B69" s="24"/>
      <c r="C69" s="24"/>
      <c r="D69" s="24"/>
      <c r="E69" s="24"/>
      <c r="F69" s="24"/>
      <c r="G69" s="24"/>
      <c r="H69" s="24"/>
      <c r="I69" s="24"/>
      <c r="J69" s="24"/>
      <c r="K69" s="145"/>
      <c r="L69" s="145"/>
      <c r="M69" s="145" t="s">
        <v>98</v>
      </c>
      <c r="N69" s="145"/>
      <c r="O69" s="24"/>
      <c r="P69" s="24"/>
      <c r="Q69" s="24"/>
      <c r="R69" s="24"/>
      <c r="S69" s="145" t="s">
        <v>99</v>
      </c>
      <c r="T69" s="24"/>
      <c r="U69" s="24"/>
      <c r="V69" s="24"/>
      <c r="W69" s="145" t="s">
        <v>100</v>
      </c>
      <c r="X69" s="24"/>
      <c r="Y69" s="24"/>
      <c r="Z69" s="11"/>
      <c r="AB69" s="24"/>
      <c r="AC69" s="145" t="s">
        <v>101</v>
      </c>
      <c r="AD69" s="24"/>
      <c r="AE69" s="24"/>
      <c r="AF69" s="145"/>
      <c r="AG69" s="24"/>
      <c r="AH69" s="11"/>
      <c r="AI69" s="24"/>
      <c r="AJ69" s="24"/>
      <c r="AK69" s="24"/>
      <c r="AL69" s="145"/>
      <c r="AM69" s="24"/>
      <c r="AN69" s="24"/>
      <c r="AO69" s="24"/>
      <c r="AP69" s="24"/>
      <c r="AQ69" s="24"/>
      <c r="AR69" s="24"/>
      <c r="AS69" s="24"/>
      <c r="AT69" s="68"/>
    </row>
    <row r="70" spans="1:46" ht="8.4499999999999993" customHeight="1" x14ac:dyDescent="0.2">
      <c r="A70" s="71"/>
      <c r="B70" s="43"/>
      <c r="C70" s="24"/>
      <c r="D70" s="24"/>
      <c r="E70" s="32"/>
      <c r="F70" s="24"/>
      <c r="G70" s="24"/>
      <c r="H70" s="24"/>
      <c r="I70" s="24"/>
      <c r="J70" s="24"/>
      <c r="K70" s="24"/>
      <c r="L70" s="24"/>
      <c r="M70" s="24"/>
      <c r="N70" s="24"/>
      <c r="O70" s="24"/>
      <c r="P70" s="24"/>
      <c r="Q70" s="24"/>
      <c r="R70" s="2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72"/>
    </row>
    <row r="71" spans="1:46" x14ac:dyDescent="0.2">
      <c r="A71" s="67" t="s">
        <v>5</v>
      </c>
      <c r="B71" s="24" t="s">
        <v>80</v>
      </c>
      <c r="C71" s="24"/>
      <c r="D71" s="24"/>
      <c r="E71" s="24"/>
      <c r="F71" s="24"/>
      <c r="G71" s="24"/>
      <c r="H71" s="11"/>
      <c r="I71" s="32"/>
      <c r="J71" s="24"/>
      <c r="K71" s="24"/>
      <c r="L71" s="24"/>
      <c r="M71" s="24"/>
      <c r="N71" s="24"/>
      <c r="O71" s="24"/>
      <c r="P71" s="24"/>
      <c r="Q71" s="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142"/>
    </row>
    <row r="72" spans="1:46" x14ac:dyDescent="0.2">
      <c r="A72" s="67" t="s">
        <v>6</v>
      </c>
      <c r="B72" s="24" t="s">
        <v>81</v>
      </c>
      <c r="C72" s="24"/>
      <c r="D72" s="24"/>
      <c r="E72" s="24"/>
      <c r="F72" s="24"/>
      <c r="G72" s="24"/>
      <c r="H72" s="24"/>
      <c r="I72" s="24"/>
      <c r="J72" s="32"/>
      <c r="K72" s="24"/>
      <c r="L72" s="24"/>
      <c r="M72" s="24"/>
      <c r="N72" s="24"/>
      <c r="O72" s="24"/>
      <c r="P72" s="24"/>
      <c r="Q72" s="4"/>
      <c r="R72" s="24"/>
      <c r="S72" s="24"/>
      <c r="T72" s="24"/>
      <c r="U72" s="24"/>
      <c r="V72" s="24"/>
      <c r="W72" s="24"/>
      <c r="X72" s="24"/>
      <c r="Y72" s="24"/>
      <c r="Z72" s="24"/>
      <c r="AA72" s="24"/>
      <c r="AB72" s="24"/>
      <c r="AC72" s="24"/>
      <c r="AD72" s="24"/>
      <c r="AE72" s="24"/>
      <c r="AF72" s="24"/>
      <c r="AG72" s="24"/>
      <c r="AH72" s="24"/>
      <c r="AI72" s="24"/>
      <c r="AJ72" s="24"/>
      <c r="AK72" s="24"/>
      <c r="AL72" s="24"/>
      <c r="AM72" s="1"/>
      <c r="AN72" s="24"/>
      <c r="AO72" s="11"/>
      <c r="AP72" s="11"/>
      <c r="AQ72" s="11"/>
      <c r="AR72" s="11"/>
      <c r="AS72" s="24"/>
      <c r="AT72" s="142"/>
    </row>
    <row r="73" spans="1:46" x14ac:dyDescent="0.2">
      <c r="A73" s="67" t="s">
        <v>7</v>
      </c>
      <c r="B73" s="24" t="s">
        <v>34</v>
      </c>
      <c r="C73" s="24"/>
      <c r="D73" s="24"/>
      <c r="E73" s="24"/>
      <c r="F73" s="24"/>
      <c r="G73" s="24"/>
      <c r="H73" s="24"/>
      <c r="I73" s="32"/>
      <c r="J73" s="24"/>
      <c r="K73" s="24"/>
      <c r="L73" s="24"/>
      <c r="M73" s="24"/>
      <c r="N73" s="24"/>
      <c r="O73" s="24"/>
      <c r="P73" s="24"/>
      <c r="Q73" s="4"/>
      <c r="R73" s="24"/>
      <c r="S73" s="24"/>
      <c r="T73" s="24"/>
      <c r="U73" s="24"/>
      <c r="V73" s="24"/>
      <c r="W73" s="24"/>
      <c r="X73" s="24"/>
      <c r="Y73" s="24"/>
      <c r="Z73" s="24"/>
      <c r="AA73" s="24"/>
      <c r="AB73" s="24"/>
      <c r="AC73" s="24"/>
      <c r="AD73" s="24"/>
      <c r="AE73" s="24"/>
      <c r="AF73" s="24"/>
      <c r="AG73" s="24"/>
      <c r="AH73" s="24"/>
      <c r="AI73" s="24"/>
      <c r="AJ73" s="24"/>
      <c r="AK73" s="24"/>
      <c r="AL73" s="24"/>
      <c r="AM73" s="2"/>
      <c r="AN73" s="4"/>
      <c r="AO73" s="24"/>
      <c r="AP73" s="24"/>
      <c r="AQ73" s="24"/>
      <c r="AR73" s="24"/>
      <c r="AS73" s="24"/>
      <c r="AT73" s="68"/>
    </row>
    <row r="74" spans="1:46" x14ac:dyDescent="0.2">
      <c r="A74" s="67" t="s">
        <v>8</v>
      </c>
      <c r="B74" s="11" t="s">
        <v>35</v>
      </c>
      <c r="C74" s="24"/>
      <c r="D74" s="24"/>
      <c r="E74" s="24"/>
      <c r="F74" s="24"/>
      <c r="G74" s="24"/>
      <c r="H74" s="11"/>
      <c r="I74" s="11"/>
      <c r="J74" s="32"/>
      <c r="K74" s="11"/>
      <c r="L74" s="11"/>
      <c r="M74" s="24"/>
      <c r="N74" s="24"/>
      <c r="O74" s="24"/>
      <c r="P74" s="24"/>
      <c r="Q74" s="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68"/>
    </row>
    <row r="75" spans="1:46" x14ac:dyDescent="0.2">
      <c r="A75" s="67" t="s">
        <v>1</v>
      </c>
      <c r="B75" s="11" t="s">
        <v>36</v>
      </c>
      <c r="C75" s="24"/>
      <c r="D75" s="24"/>
      <c r="E75" s="24"/>
      <c r="F75" s="24"/>
      <c r="G75" s="24"/>
      <c r="H75" s="11"/>
      <c r="I75" s="11"/>
      <c r="J75" s="32"/>
      <c r="K75" s="11"/>
      <c r="L75" s="11"/>
      <c r="M75" s="24"/>
      <c r="N75" s="24"/>
      <c r="O75" s="24"/>
      <c r="P75" s="24"/>
      <c r="Q75" s="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68"/>
    </row>
    <row r="76" spans="1:46" x14ac:dyDescent="0.2">
      <c r="A76" s="67" t="s">
        <v>2</v>
      </c>
      <c r="B76" s="11" t="s">
        <v>82</v>
      </c>
      <c r="C76" s="24"/>
      <c r="D76" s="24"/>
      <c r="E76" s="24"/>
      <c r="F76" s="24"/>
      <c r="G76" s="24"/>
      <c r="H76" s="11"/>
      <c r="I76" s="11"/>
      <c r="J76" s="32"/>
      <c r="K76" s="11"/>
      <c r="L76" s="11"/>
      <c r="M76" s="24"/>
      <c r="N76" s="24"/>
      <c r="O76" s="24"/>
      <c r="P76" s="24"/>
      <c r="Q76" s="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68"/>
    </row>
    <row r="77" spans="1:46" ht="13.5" customHeight="1" thickBot="1" x14ac:dyDescent="0.25">
      <c r="A77" s="67"/>
      <c r="B77" s="11"/>
      <c r="C77" s="24"/>
      <c r="D77" s="24"/>
      <c r="E77" s="11"/>
      <c r="F77" s="11"/>
      <c r="G77" s="11"/>
      <c r="H77" s="11"/>
      <c r="I77" s="11"/>
      <c r="J77" s="24"/>
      <c r="K77" s="24"/>
      <c r="L77" s="11"/>
      <c r="M77" s="11"/>
      <c r="N77" s="11"/>
      <c r="O77" s="11"/>
      <c r="P77" s="24"/>
      <c r="Q77" s="24"/>
      <c r="R77" s="24"/>
      <c r="S77" s="24"/>
      <c r="T77" s="24"/>
      <c r="U77" s="24"/>
      <c r="V77" s="33"/>
      <c r="W77" s="33"/>
      <c r="X77" s="33"/>
      <c r="Y77" s="33"/>
      <c r="Z77" s="24"/>
      <c r="AA77" s="24"/>
      <c r="AB77" s="24"/>
      <c r="AC77" s="24"/>
      <c r="AD77" s="24"/>
      <c r="AE77" s="24"/>
      <c r="AF77" s="11"/>
      <c r="AG77" s="11"/>
      <c r="AH77" s="11"/>
      <c r="AI77" s="11"/>
      <c r="AJ77" s="11"/>
      <c r="AK77" s="24"/>
      <c r="AL77" s="24"/>
      <c r="AM77" s="24"/>
      <c r="AN77" s="24"/>
      <c r="AO77" s="24"/>
      <c r="AP77" s="24"/>
      <c r="AQ77" s="24"/>
      <c r="AR77" s="24"/>
      <c r="AS77" s="24"/>
      <c r="AT77" s="68"/>
    </row>
    <row r="78" spans="1:46" ht="18.75" customHeight="1" thickBot="1" x14ac:dyDescent="0.25">
      <c r="A78" s="84"/>
      <c r="B78" s="156" t="s">
        <v>93</v>
      </c>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7"/>
    </row>
    <row r="79" spans="1:46" ht="53.25" customHeight="1" x14ac:dyDescent="0.2">
      <c r="A79" s="177" t="s">
        <v>55</v>
      </c>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9"/>
    </row>
    <row r="80" spans="1:46" ht="12.75" customHeight="1" x14ac:dyDescent="0.2">
      <c r="A80" s="65">
        <f>+A67+1</f>
        <v>11</v>
      </c>
      <c r="B80" s="31" t="str">
        <f>"Mencione los medios por los cuales accede a la información producida por "&amp;OPESTAD&amp; ":"</f>
        <v>Mencione los medios por los cuales accede a la información producida por la operación estadística:</v>
      </c>
      <c r="C80" s="26"/>
      <c r="D80" s="34"/>
      <c r="E80" s="26"/>
      <c r="F80" s="26"/>
      <c r="G80" s="54"/>
      <c r="H80" s="54"/>
      <c r="I80" s="54"/>
      <c r="J80" s="54"/>
      <c r="K80" s="54"/>
      <c r="L80" s="54"/>
      <c r="M80" s="54"/>
      <c r="N80" s="54"/>
      <c r="O80" s="54"/>
      <c r="P80" s="54"/>
      <c r="Q80" s="54"/>
      <c r="R80" s="54"/>
      <c r="S80" s="54"/>
      <c r="T80" s="26"/>
      <c r="U80" s="27"/>
      <c r="V80" s="27"/>
      <c r="W80" s="27"/>
      <c r="X80" s="27"/>
      <c r="Y80" s="57"/>
      <c r="Z80" s="26"/>
      <c r="AA80" s="26"/>
      <c r="AB80" s="26"/>
      <c r="AC80" s="26"/>
      <c r="AD80" s="26"/>
      <c r="AE80" s="26"/>
      <c r="AF80" s="26"/>
      <c r="AG80" s="26"/>
      <c r="AH80" s="27"/>
      <c r="AI80" s="27"/>
      <c r="AJ80" s="112" t="s">
        <v>109</v>
      </c>
      <c r="AK80" s="54"/>
      <c r="AL80" s="54"/>
      <c r="AM80" s="54"/>
      <c r="AN80" s="54"/>
      <c r="AO80" s="27"/>
      <c r="AP80" s="54"/>
      <c r="AQ80" s="54"/>
      <c r="AR80" s="54"/>
      <c r="AS80" s="26"/>
      <c r="AT80" s="66"/>
    </row>
    <row r="81" spans="1:52" ht="6.75" customHeight="1" thickBot="1" x14ac:dyDescent="0.25">
      <c r="A81" s="67"/>
      <c r="B81" s="24"/>
      <c r="C81" s="24"/>
      <c r="D81" s="24"/>
      <c r="E81" s="24"/>
      <c r="F81" s="55"/>
      <c r="G81" s="55"/>
      <c r="H81" s="55"/>
      <c r="I81" s="55"/>
      <c r="J81" s="55"/>
      <c r="K81" s="55"/>
      <c r="L81" s="55"/>
      <c r="M81" s="55"/>
      <c r="N81" s="55"/>
      <c r="O81" s="55"/>
      <c r="P81" s="24"/>
      <c r="Q81" s="24"/>
      <c r="R81" s="24"/>
      <c r="S81" s="24"/>
      <c r="T81" s="24"/>
      <c r="U81" s="24"/>
      <c r="V81" s="24"/>
      <c r="W81" s="24"/>
      <c r="X81" s="24"/>
      <c r="Y81" s="24"/>
      <c r="Z81" s="24"/>
      <c r="AA81" s="24"/>
      <c r="AB81" s="24"/>
      <c r="AC81" s="24"/>
      <c r="AD81" s="24"/>
      <c r="AE81" s="24"/>
      <c r="AF81" s="24"/>
      <c r="AG81" s="24"/>
      <c r="AH81" s="11"/>
      <c r="AI81" s="11"/>
      <c r="AJ81" s="24"/>
      <c r="AK81" s="55"/>
      <c r="AL81" s="24"/>
      <c r="AM81" s="24"/>
      <c r="AN81" s="24"/>
      <c r="AO81" s="11"/>
      <c r="AP81" s="55"/>
      <c r="AQ81" s="55"/>
      <c r="AR81" s="55"/>
      <c r="AS81" s="24"/>
      <c r="AT81" s="142"/>
    </row>
    <row r="82" spans="1:52" ht="13.5" thickBot="1" x14ac:dyDescent="0.25">
      <c r="A82" s="67" t="s">
        <v>5</v>
      </c>
      <c r="B82" s="24" t="s">
        <v>41</v>
      </c>
      <c r="C82" s="24"/>
      <c r="D82" s="24"/>
      <c r="E82" s="24"/>
      <c r="F82" s="24"/>
      <c r="G82" s="24"/>
      <c r="H82" s="11"/>
      <c r="I82" s="32"/>
      <c r="J82" s="32"/>
      <c r="K82" s="24"/>
      <c r="L82" s="24"/>
      <c r="M82" s="33"/>
      <c r="N82" s="33"/>
      <c r="O82" s="11"/>
      <c r="P82" s="11"/>
      <c r="Q82" s="11"/>
      <c r="R82" s="11"/>
      <c r="S82" s="11"/>
      <c r="T82" s="24"/>
      <c r="U82" s="11"/>
      <c r="V82" s="11"/>
      <c r="W82" s="11"/>
      <c r="X82" s="24"/>
      <c r="Y82" s="24"/>
      <c r="Z82" s="24"/>
      <c r="AA82" s="24"/>
      <c r="AB82" s="24"/>
      <c r="AC82" s="24"/>
      <c r="AD82" s="24"/>
      <c r="AE82" s="24"/>
      <c r="AF82" s="24"/>
      <c r="AG82" s="24"/>
      <c r="AH82" s="11"/>
      <c r="AI82" s="11"/>
      <c r="AJ82" s="24"/>
      <c r="AK82" s="20">
        <v>1</v>
      </c>
      <c r="AL82" s="14"/>
      <c r="AM82" s="24"/>
      <c r="AN82" s="24"/>
      <c r="AO82" s="11"/>
      <c r="AP82" s="24"/>
      <c r="AQ82" s="24"/>
      <c r="AR82" s="24"/>
      <c r="AS82" s="24"/>
      <c r="AT82" s="142"/>
    </row>
    <row r="83" spans="1:52" ht="13.5" thickBot="1" x14ac:dyDescent="0.25">
      <c r="A83" s="67" t="s">
        <v>6</v>
      </c>
      <c r="B83" s="11" t="s">
        <v>40</v>
      </c>
      <c r="C83" s="24"/>
      <c r="D83" s="24"/>
      <c r="E83" s="24"/>
      <c r="F83" s="24"/>
      <c r="G83" s="24"/>
      <c r="H83" s="11"/>
      <c r="I83" s="24"/>
      <c r="J83" s="32"/>
      <c r="K83" s="24"/>
      <c r="L83" s="24"/>
      <c r="M83" s="33"/>
      <c r="N83" s="33"/>
      <c r="O83" s="11"/>
      <c r="P83" s="11"/>
      <c r="Q83" s="11"/>
      <c r="R83" s="11"/>
      <c r="S83" s="11"/>
      <c r="T83" s="24"/>
      <c r="U83" s="11"/>
      <c r="V83" s="11"/>
      <c r="W83" s="11"/>
      <c r="X83" s="24"/>
      <c r="Y83" s="24"/>
      <c r="Z83" s="24"/>
      <c r="AA83" s="24"/>
      <c r="AB83" s="24"/>
      <c r="AC83" s="24"/>
      <c r="AD83" s="2"/>
      <c r="AE83" s="24"/>
      <c r="AF83" s="2"/>
      <c r="AG83" s="22"/>
      <c r="AH83" s="11"/>
      <c r="AI83" s="11"/>
      <c r="AJ83" s="2"/>
      <c r="AK83" s="20">
        <v>1</v>
      </c>
      <c r="AL83" s="14"/>
      <c r="AM83" s="24"/>
      <c r="AN83" s="4"/>
      <c r="AO83" s="11"/>
      <c r="AP83" s="11"/>
      <c r="AQ83" s="11"/>
      <c r="AR83" s="11"/>
      <c r="AS83" s="24"/>
      <c r="AT83" s="142"/>
    </row>
    <row r="84" spans="1:52" ht="13.5" thickBot="1" x14ac:dyDescent="0.25">
      <c r="A84" s="67" t="s">
        <v>7</v>
      </c>
      <c r="B84" s="11" t="str">
        <f>"Comunicación  directa con los responsables de " &amp; OPESTAD</f>
        <v>Comunicación  directa con los responsables de la operación estadística</v>
      </c>
      <c r="C84" s="24"/>
      <c r="D84" s="24"/>
      <c r="E84" s="24"/>
      <c r="F84" s="24"/>
      <c r="G84" s="24"/>
      <c r="H84" s="11"/>
      <c r="I84" s="32"/>
      <c r="J84" s="32"/>
      <c r="K84" s="24"/>
      <c r="L84" s="24"/>
      <c r="M84" s="33"/>
      <c r="N84" s="33"/>
      <c r="O84" s="11"/>
      <c r="P84" s="11"/>
      <c r="Q84" s="24"/>
      <c r="R84" s="11"/>
      <c r="S84" s="11"/>
      <c r="T84" s="24"/>
      <c r="U84" s="11"/>
      <c r="V84" s="33"/>
      <c r="W84" s="33"/>
      <c r="X84" s="33"/>
      <c r="Y84" s="24"/>
      <c r="Z84" s="11"/>
      <c r="AA84" s="11"/>
      <c r="AB84" s="11"/>
      <c r="AC84" s="24"/>
      <c r="AD84" s="24"/>
      <c r="AE84" s="24"/>
      <c r="AF84" s="24"/>
      <c r="AG84" s="24"/>
      <c r="AH84" s="11"/>
      <c r="AI84" s="11"/>
      <c r="AJ84" s="24"/>
      <c r="AK84" s="20">
        <v>1</v>
      </c>
      <c r="AL84" s="14"/>
      <c r="AM84" s="24"/>
      <c r="AN84" s="24"/>
      <c r="AO84" s="11"/>
      <c r="AP84" s="24"/>
      <c r="AQ84" s="24"/>
      <c r="AR84" s="24"/>
      <c r="AS84" s="24"/>
      <c r="AT84" s="142"/>
    </row>
    <row r="85" spans="1:52" ht="13.5" thickBot="1" x14ac:dyDescent="0.25">
      <c r="A85" s="85" t="s">
        <v>8</v>
      </c>
      <c r="B85" s="35" t="s">
        <v>42</v>
      </c>
      <c r="C85" s="35"/>
      <c r="D85" s="35"/>
      <c r="E85" s="35"/>
      <c r="F85" s="35"/>
      <c r="G85" s="35"/>
      <c r="H85" s="35"/>
      <c r="I85" s="35"/>
      <c r="J85" s="146"/>
      <c r="K85" s="11"/>
      <c r="L85" s="11"/>
      <c r="M85" s="24"/>
      <c r="N85" s="24"/>
      <c r="O85" s="11"/>
      <c r="P85" s="11"/>
      <c r="Q85" s="32"/>
      <c r="R85" s="24"/>
      <c r="S85" s="11"/>
      <c r="T85" s="24"/>
      <c r="U85" s="24"/>
      <c r="V85" s="33"/>
      <c r="W85" s="33"/>
      <c r="X85" s="109"/>
      <c r="Y85" s="33"/>
      <c r="Z85" s="24"/>
      <c r="AA85" s="24"/>
      <c r="AB85" s="24"/>
      <c r="AC85" s="24"/>
      <c r="AD85" s="24"/>
      <c r="AE85" s="24"/>
      <c r="AF85" s="11"/>
      <c r="AG85" s="11"/>
      <c r="AH85" s="11"/>
      <c r="AI85" s="11"/>
      <c r="AJ85" s="11"/>
      <c r="AK85" s="20">
        <v>1</v>
      </c>
      <c r="AL85" s="14"/>
      <c r="AM85" s="24"/>
      <c r="AN85" s="24"/>
      <c r="AO85" s="11"/>
      <c r="AP85" s="24"/>
      <c r="AQ85" s="24"/>
      <c r="AR85" s="24"/>
      <c r="AS85" s="24"/>
      <c r="AT85" s="68"/>
      <c r="AU85" s="24"/>
      <c r="AV85" s="24"/>
      <c r="AW85" s="24"/>
      <c r="AX85" s="24"/>
      <c r="AY85" s="24"/>
      <c r="AZ85" s="24"/>
    </row>
    <row r="86" spans="1:52" ht="9.75" customHeight="1" x14ac:dyDescent="0.2">
      <c r="A86" s="69"/>
      <c r="B86" s="12"/>
      <c r="C86" s="8"/>
      <c r="D86" s="8"/>
      <c r="E86" s="8"/>
      <c r="F86" s="8"/>
      <c r="G86" s="8"/>
      <c r="H86" s="12"/>
      <c r="I86" s="12"/>
      <c r="J86" s="10"/>
      <c r="K86" s="12"/>
      <c r="L86" s="12"/>
      <c r="M86" s="8"/>
      <c r="N86" s="8"/>
      <c r="O86" s="12"/>
      <c r="P86" s="12"/>
      <c r="Q86" s="10"/>
      <c r="R86" s="8"/>
      <c r="S86" s="12"/>
      <c r="T86" s="8"/>
      <c r="U86" s="8"/>
      <c r="V86" s="17"/>
      <c r="W86" s="17"/>
      <c r="X86" s="17"/>
      <c r="Y86" s="17"/>
      <c r="Z86" s="8"/>
      <c r="AA86" s="8"/>
      <c r="AB86" s="8"/>
      <c r="AC86" s="8"/>
      <c r="AD86" s="8"/>
      <c r="AE86" s="8"/>
      <c r="AF86" s="12"/>
      <c r="AG86" s="12"/>
      <c r="AH86" s="12"/>
      <c r="AI86" s="17"/>
      <c r="AJ86" s="10"/>
      <c r="AK86" s="8"/>
      <c r="AL86" s="8"/>
      <c r="AM86" s="8"/>
      <c r="AN86" s="8"/>
      <c r="AO86" s="8"/>
      <c r="AP86" s="8"/>
      <c r="AQ86" s="8"/>
      <c r="AR86" s="8"/>
      <c r="AS86" s="8"/>
      <c r="AT86" s="70"/>
      <c r="AU86" s="24"/>
      <c r="AV86" s="24"/>
      <c r="AW86" s="24"/>
      <c r="AX86" s="24"/>
      <c r="AY86" s="24"/>
      <c r="AZ86" s="24"/>
    </row>
    <row r="87" spans="1:52" ht="3.75" customHeight="1" x14ac:dyDescent="0.2">
      <c r="A87" s="67"/>
      <c r="B87" s="11"/>
      <c r="C87" s="24"/>
      <c r="D87" s="24"/>
      <c r="E87" s="24"/>
      <c r="F87" s="24"/>
      <c r="G87" s="24"/>
      <c r="H87" s="11"/>
      <c r="I87" s="11"/>
      <c r="J87" s="32"/>
      <c r="K87" s="11"/>
      <c r="L87" s="11"/>
      <c r="M87" s="24"/>
      <c r="N87" s="24"/>
      <c r="O87" s="11"/>
      <c r="P87" s="11"/>
      <c r="Q87" s="32"/>
      <c r="R87" s="24"/>
      <c r="S87" s="11"/>
      <c r="T87" s="24"/>
      <c r="U87" s="24"/>
      <c r="V87" s="33"/>
      <c r="W87" s="33"/>
      <c r="X87" s="33"/>
      <c r="Y87" s="33"/>
      <c r="Z87" s="24"/>
      <c r="AA87" s="24"/>
      <c r="AB87" s="24"/>
      <c r="AC87" s="24"/>
      <c r="AD87" s="24"/>
      <c r="AE87" s="24"/>
      <c r="AF87" s="11"/>
      <c r="AG87" s="11"/>
      <c r="AH87" s="11"/>
      <c r="AI87" s="33"/>
      <c r="AJ87" s="32"/>
      <c r="AK87" s="24"/>
      <c r="AL87" s="24"/>
      <c r="AM87" s="24"/>
      <c r="AN87" s="24"/>
      <c r="AO87" s="24"/>
      <c r="AP87" s="24"/>
      <c r="AQ87" s="24"/>
      <c r="AR87" s="24"/>
      <c r="AS87" s="24"/>
      <c r="AT87" s="68"/>
      <c r="AU87" s="24"/>
      <c r="AV87" s="24"/>
      <c r="AW87" s="24"/>
      <c r="AX87" s="24"/>
      <c r="AY87" s="24"/>
      <c r="AZ87" s="24"/>
    </row>
    <row r="88" spans="1:52" ht="13.5" customHeight="1" x14ac:dyDescent="0.2">
      <c r="A88" s="107">
        <f>+A80+1</f>
        <v>12</v>
      </c>
      <c r="B88" s="23"/>
      <c r="C88" s="24" t="s">
        <v>115</v>
      </c>
      <c r="D88" s="24"/>
      <c r="E88" s="24"/>
      <c r="F88" s="24"/>
      <c r="G88" s="24"/>
      <c r="H88" s="11"/>
      <c r="I88" s="11"/>
      <c r="J88" s="32"/>
      <c r="K88" s="11"/>
      <c r="L88" s="11"/>
      <c r="M88" s="24"/>
      <c r="N88" s="24"/>
      <c r="O88" s="11"/>
      <c r="P88" s="11"/>
      <c r="Q88" s="32"/>
      <c r="R88" s="24"/>
      <c r="S88" s="11"/>
      <c r="T88" s="24"/>
      <c r="U88" s="24"/>
      <c r="V88" s="33"/>
      <c r="W88" s="33"/>
      <c r="X88" s="33"/>
      <c r="Y88" s="33"/>
      <c r="Z88" s="24"/>
      <c r="AA88" s="24"/>
      <c r="AB88" s="24"/>
      <c r="AC88" s="24"/>
      <c r="AD88" s="24"/>
      <c r="AE88" s="24"/>
      <c r="AF88" s="11"/>
      <c r="AG88" s="11"/>
      <c r="AH88" s="11"/>
      <c r="AI88" s="33"/>
      <c r="AJ88" s="32"/>
      <c r="AK88" s="24"/>
      <c r="AL88" s="24"/>
      <c r="AM88" s="24"/>
      <c r="AN88" s="24"/>
      <c r="AO88" s="24"/>
      <c r="AP88" s="24"/>
      <c r="AQ88" s="24"/>
      <c r="AR88" s="24"/>
      <c r="AS88" s="24"/>
      <c r="AT88" s="68"/>
      <c r="AU88" s="24"/>
      <c r="AV88" s="24"/>
      <c r="AW88" s="24"/>
      <c r="AX88" s="24"/>
      <c r="AY88" s="24"/>
      <c r="AZ88" s="24"/>
    </row>
    <row r="89" spans="1:52" ht="7.5" customHeight="1" thickBot="1" x14ac:dyDescent="0.25">
      <c r="A89" s="67"/>
      <c r="B89" s="11"/>
      <c r="C89" s="24"/>
      <c r="D89" s="24"/>
      <c r="E89" s="24"/>
      <c r="F89" s="24"/>
      <c r="G89" s="24"/>
      <c r="H89" s="11"/>
      <c r="I89" s="11"/>
      <c r="J89" s="32"/>
      <c r="K89" s="11"/>
      <c r="L89" s="11"/>
      <c r="M89" s="24"/>
      <c r="N89" s="24"/>
      <c r="O89" s="11"/>
      <c r="P89" s="11"/>
      <c r="Q89" s="32"/>
      <c r="R89" s="24"/>
      <c r="S89" s="11"/>
      <c r="T89" s="24"/>
      <c r="U89" s="24"/>
      <c r="V89" s="33"/>
      <c r="W89" s="33"/>
      <c r="X89" s="33"/>
      <c r="Y89" s="33"/>
      <c r="Z89" s="24"/>
      <c r="AA89" s="24"/>
      <c r="AB89" s="24"/>
      <c r="AC89" s="24"/>
      <c r="AD89" s="24"/>
      <c r="AE89" s="24"/>
      <c r="AF89" s="11"/>
      <c r="AG89" s="11"/>
      <c r="AH89" s="11"/>
      <c r="AI89" s="33"/>
      <c r="AJ89" s="32"/>
      <c r="AK89" s="24"/>
      <c r="AL89" s="24"/>
      <c r="AM89" s="24"/>
      <c r="AN89" s="24"/>
      <c r="AO89" s="24"/>
      <c r="AP89" s="24"/>
      <c r="AQ89" s="24"/>
      <c r="AR89" s="24"/>
      <c r="AS89" s="24"/>
      <c r="AT89" s="68"/>
      <c r="AU89" s="24"/>
      <c r="AV89" s="24"/>
      <c r="AW89" s="24"/>
      <c r="AX89" s="24"/>
      <c r="AY89" s="24"/>
      <c r="AZ89" s="24"/>
    </row>
    <row r="90" spans="1:52" ht="12" customHeight="1" thickBot="1" x14ac:dyDescent="0.25">
      <c r="A90" s="67"/>
      <c r="B90" s="11"/>
      <c r="C90" s="24" t="s">
        <v>21</v>
      </c>
      <c r="D90" s="24"/>
      <c r="E90" s="21">
        <v>1</v>
      </c>
      <c r="F90" s="18"/>
      <c r="G90" s="24"/>
      <c r="H90" s="24"/>
      <c r="I90" s="24"/>
      <c r="J90" s="33"/>
      <c r="K90" s="24"/>
      <c r="L90" s="24"/>
      <c r="M90" s="24"/>
      <c r="N90" s="24"/>
      <c r="O90" s="24"/>
      <c r="P90" s="24"/>
      <c r="Q90" s="24"/>
      <c r="R90" s="24"/>
      <c r="S90" s="11"/>
      <c r="T90" s="11"/>
      <c r="U90" s="11"/>
      <c r="V90" s="11"/>
      <c r="W90" s="24" t="s">
        <v>4</v>
      </c>
      <c r="X90" s="24"/>
      <c r="Y90" s="21">
        <v>2</v>
      </c>
      <c r="Z90" s="18"/>
      <c r="AA90" s="24"/>
      <c r="AB90" s="24"/>
      <c r="AC90" s="24"/>
      <c r="AD90" s="24"/>
      <c r="AE90" s="24"/>
      <c r="AF90" s="11"/>
      <c r="AG90" s="11"/>
      <c r="AH90" s="11"/>
      <c r="AI90" s="33"/>
      <c r="AJ90" s="32"/>
      <c r="AK90" s="24"/>
      <c r="AL90" s="24"/>
      <c r="AM90" s="24"/>
      <c r="AN90" s="24"/>
      <c r="AO90" s="24"/>
      <c r="AP90" s="24"/>
      <c r="AQ90" s="24"/>
      <c r="AR90" s="24"/>
      <c r="AS90" s="24"/>
      <c r="AT90" s="68"/>
      <c r="AU90" s="24"/>
      <c r="AV90" s="24"/>
      <c r="AW90" s="24"/>
      <c r="AX90" s="24"/>
      <c r="AY90" s="24"/>
      <c r="AZ90" s="24"/>
    </row>
    <row r="91" spans="1:52" ht="9.75" customHeight="1" x14ac:dyDescent="0.2">
      <c r="A91" s="67"/>
      <c r="B91" s="11"/>
      <c r="C91" s="24"/>
      <c r="D91" s="24"/>
      <c r="E91" s="24"/>
      <c r="F91" s="24"/>
      <c r="G91" s="24"/>
      <c r="H91" s="11"/>
      <c r="I91" s="11"/>
      <c r="J91" s="32"/>
      <c r="K91" s="11"/>
      <c r="L91" s="11"/>
      <c r="M91" s="24"/>
      <c r="N91" s="24"/>
      <c r="O91" s="11"/>
      <c r="P91" s="11"/>
      <c r="Q91" s="32"/>
      <c r="R91" s="24"/>
      <c r="S91" s="11"/>
      <c r="T91" s="24"/>
      <c r="U91" s="24"/>
      <c r="V91" s="33"/>
      <c r="W91" s="33"/>
      <c r="X91" s="33"/>
      <c r="Y91" s="33"/>
      <c r="Z91" s="24"/>
      <c r="AA91" s="24"/>
      <c r="AB91" s="24"/>
      <c r="AC91" s="24"/>
      <c r="AD91" s="24"/>
      <c r="AE91" s="24"/>
      <c r="AF91" s="11"/>
      <c r="AG91" s="11"/>
      <c r="AH91" s="11"/>
      <c r="AI91" s="33"/>
      <c r="AJ91" s="32"/>
      <c r="AK91" s="24"/>
      <c r="AL91" s="24"/>
      <c r="AM91" s="24"/>
      <c r="AN91" s="24"/>
      <c r="AO91" s="24"/>
      <c r="AP91" s="24"/>
      <c r="AQ91" s="24"/>
      <c r="AR91" s="24"/>
      <c r="AS91" s="24"/>
      <c r="AT91" s="68"/>
      <c r="AU91" s="24"/>
      <c r="AV91" s="24"/>
      <c r="AW91" s="24"/>
      <c r="AX91" s="24"/>
      <c r="AY91" s="24"/>
      <c r="AZ91" s="24"/>
    </row>
    <row r="92" spans="1:52" x14ac:dyDescent="0.2">
      <c r="A92" s="89">
        <f>+A88+1</f>
        <v>13</v>
      </c>
      <c r="B92" s="23"/>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109"/>
      <c r="AH92" s="24"/>
      <c r="AI92" s="24"/>
      <c r="AJ92" s="24"/>
      <c r="AK92" s="24"/>
      <c r="AL92" s="24"/>
      <c r="AM92" s="24"/>
      <c r="AN92" s="24"/>
      <c r="AO92" s="24"/>
      <c r="AP92" s="24"/>
      <c r="AQ92" s="24"/>
      <c r="AR92" s="24"/>
      <c r="AS92" s="24"/>
      <c r="AT92" s="68"/>
      <c r="AU92" s="24"/>
      <c r="AV92" s="24"/>
      <c r="AW92" s="24"/>
      <c r="AX92" s="24"/>
      <c r="AY92" s="24"/>
      <c r="AZ92" s="24"/>
    </row>
    <row r="93" spans="1:52" ht="5.25" customHeight="1" x14ac:dyDescent="0.2">
      <c r="A93" s="89"/>
      <c r="B93" s="23"/>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109"/>
      <c r="AH93" s="24"/>
      <c r="AI93" s="24"/>
      <c r="AJ93" s="24"/>
      <c r="AK93" s="24"/>
      <c r="AL93" s="24"/>
      <c r="AM93" s="24"/>
      <c r="AN93" s="24"/>
      <c r="AO93" s="24"/>
      <c r="AP93" s="24"/>
      <c r="AQ93" s="24"/>
      <c r="AR93" s="24"/>
      <c r="AS93" s="24"/>
      <c r="AT93" s="68"/>
      <c r="AU93" s="24"/>
      <c r="AV93" s="24"/>
      <c r="AW93" s="24"/>
      <c r="AX93" s="24"/>
      <c r="AY93" s="24"/>
      <c r="AZ93" s="24"/>
    </row>
    <row r="94" spans="1:52" x14ac:dyDescent="0.2">
      <c r="A94" s="107" t="s">
        <v>116</v>
      </c>
      <c r="B94" s="23"/>
      <c r="C94" s="24" t="str">
        <f>"¿Está permitido el acceso a los microdatos de "&amp; OPESTAD&amp; "?"</f>
        <v>¿Está permitido el acceso a los microdatos de la operación estadística?</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68"/>
      <c r="AU94" s="24"/>
      <c r="AV94" s="24"/>
      <c r="AW94" s="24"/>
      <c r="AX94" s="24"/>
      <c r="AY94" s="24"/>
      <c r="AZ94" s="24"/>
    </row>
    <row r="95" spans="1:52" ht="9" customHeight="1" thickBot="1" x14ac:dyDescent="0.25">
      <c r="A95" s="107"/>
      <c r="B95" s="23"/>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68"/>
      <c r="AU95" s="24"/>
      <c r="AV95" s="24"/>
      <c r="AW95" s="24"/>
      <c r="AX95" s="24"/>
      <c r="AY95" s="24"/>
      <c r="AZ95" s="24"/>
    </row>
    <row r="96" spans="1:52" ht="13.5" thickBot="1" x14ac:dyDescent="0.25">
      <c r="A96" s="107"/>
      <c r="B96" s="23"/>
      <c r="C96" s="24"/>
      <c r="D96" s="24"/>
      <c r="E96" s="24"/>
      <c r="F96" s="24" t="s">
        <v>21</v>
      </c>
      <c r="G96" s="24"/>
      <c r="H96" s="147">
        <v>1</v>
      </c>
      <c r="I96" s="14"/>
      <c r="J96" s="24"/>
      <c r="K96" s="32"/>
      <c r="L96" s="24"/>
      <c r="M96" s="24"/>
      <c r="N96" s="24" t="s">
        <v>4</v>
      </c>
      <c r="O96" s="24"/>
      <c r="P96" s="147">
        <v>2</v>
      </c>
      <c r="Q96" s="14"/>
      <c r="R96" s="24"/>
      <c r="S96" s="109" t="str">
        <f>"Pase a la pregunta "&amp; A110</f>
        <v>Pase a la pregunta 14</v>
      </c>
      <c r="T96" s="24"/>
      <c r="U96" s="24"/>
      <c r="V96" s="24"/>
      <c r="W96" s="24"/>
      <c r="X96" s="24"/>
      <c r="Y96" s="24"/>
      <c r="Z96" s="24"/>
      <c r="AA96" s="32" t="s">
        <v>104</v>
      </c>
      <c r="AB96" s="24"/>
      <c r="AC96" s="24"/>
      <c r="AD96" s="24"/>
      <c r="AE96" s="24"/>
      <c r="AF96" s="147">
        <v>3</v>
      </c>
      <c r="AG96" s="14"/>
      <c r="AH96" s="24"/>
      <c r="AI96" s="4" t="str">
        <f>"Pase a la pregunta "&amp; A103</f>
        <v>Pase a la pregunta 13c.</v>
      </c>
      <c r="AJ96" s="24"/>
      <c r="AK96" s="24"/>
      <c r="AL96" s="24"/>
      <c r="AM96" s="24"/>
      <c r="AN96" s="24"/>
      <c r="AO96" s="24"/>
      <c r="AP96" s="24"/>
      <c r="AQ96" s="24"/>
      <c r="AR96" s="24"/>
      <c r="AS96" s="24"/>
      <c r="AT96" s="68"/>
      <c r="AU96" s="24"/>
      <c r="AV96" s="24"/>
      <c r="AW96" s="24"/>
      <c r="AX96" s="24"/>
      <c r="AY96" s="24"/>
      <c r="AZ96" s="24"/>
    </row>
    <row r="97" spans="1:256" ht="9" customHeight="1" x14ac:dyDescent="0.2">
      <c r="A97" s="107"/>
      <c r="B97" s="23"/>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68"/>
      <c r="AU97" s="24"/>
      <c r="AV97" s="24"/>
      <c r="AW97" s="24"/>
      <c r="AX97" s="24"/>
      <c r="AY97" s="24"/>
      <c r="AZ97" s="24"/>
    </row>
    <row r="98" spans="1:256" ht="9" customHeight="1" x14ac:dyDescent="0.2">
      <c r="A98" s="107"/>
      <c r="B98" s="23"/>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68"/>
      <c r="AU98" s="24"/>
      <c r="AV98" s="24"/>
      <c r="AW98" s="24"/>
      <c r="AX98" s="24"/>
      <c r="AY98" s="24"/>
      <c r="AZ98" s="24"/>
    </row>
    <row r="99" spans="1:256" x14ac:dyDescent="0.2">
      <c r="A99" s="107" t="s">
        <v>117</v>
      </c>
      <c r="B99" s="23"/>
      <c r="C99" s="24"/>
      <c r="D99" s="24"/>
      <c r="E99" s="24"/>
      <c r="F99" s="24"/>
      <c r="G99" s="24"/>
      <c r="H99" s="24"/>
      <c r="I99" s="24" t="s">
        <v>105</v>
      </c>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68"/>
      <c r="AU99" s="24"/>
      <c r="AV99" s="24"/>
      <c r="AW99" s="24"/>
      <c r="AX99" s="24"/>
      <c r="AY99" s="24"/>
      <c r="AZ99" s="24"/>
    </row>
    <row r="100" spans="1:256" ht="9" customHeight="1" thickBot="1" x14ac:dyDescent="0.25">
      <c r="A100" s="86"/>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68"/>
      <c r="AU100" s="24"/>
      <c r="AV100" s="24"/>
      <c r="AW100" s="24"/>
      <c r="AX100" s="24"/>
      <c r="AY100" s="24"/>
      <c r="AZ100" s="24"/>
    </row>
    <row r="101" spans="1:256" ht="13.5" thickBot="1" x14ac:dyDescent="0.25">
      <c r="A101" s="107"/>
      <c r="B101" s="23"/>
      <c r="C101" s="24"/>
      <c r="D101" s="24"/>
      <c r="E101" s="24"/>
      <c r="F101" s="24"/>
      <c r="G101" s="24"/>
      <c r="H101" s="24"/>
      <c r="I101" s="24"/>
      <c r="J101" s="24" t="s">
        <v>21</v>
      </c>
      <c r="K101" s="24"/>
      <c r="L101" s="147">
        <v>1</v>
      </c>
      <c r="M101" s="14"/>
      <c r="N101" s="24"/>
      <c r="O101" s="24"/>
      <c r="P101" s="4" t="str">
        <f>"Pase a la pregunta "&amp; A110</f>
        <v>Pase a la pregunta 14</v>
      </c>
      <c r="Q101" s="24"/>
      <c r="R101" s="24"/>
      <c r="S101" s="24"/>
      <c r="T101" s="24"/>
      <c r="U101" s="24"/>
      <c r="V101" s="24"/>
      <c r="W101" s="24"/>
      <c r="X101" s="24"/>
      <c r="Y101" s="24"/>
      <c r="Z101" s="24" t="s">
        <v>4</v>
      </c>
      <c r="AA101" s="147">
        <v>2</v>
      </c>
      <c r="AB101" s="14"/>
      <c r="AC101" s="14"/>
      <c r="AD101" s="32"/>
      <c r="AE101" s="24"/>
      <c r="AF101" s="4" t="str">
        <f>"Pase a la pregunta "&amp; A103</f>
        <v>Pase a la pregunta 13c.</v>
      </c>
      <c r="AG101" s="24"/>
      <c r="AH101" s="24"/>
      <c r="AI101" s="24"/>
      <c r="AJ101" s="24"/>
      <c r="AK101" s="24"/>
      <c r="AL101" s="24"/>
      <c r="AM101" s="24"/>
      <c r="AN101" s="24"/>
      <c r="AO101" s="24"/>
      <c r="AP101" s="24"/>
      <c r="AQ101" s="24"/>
      <c r="AR101" s="24"/>
      <c r="AS101" s="24"/>
      <c r="AT101" s="68"/>
      <c r="AU101" s="24"/>
      <c r="AV101" s="24"/>
      <c r="AW101" s="24"/>
      <c r="AX101" s="24"/>
      <c r="AY101" s="24"/>
      <c r="AZ101" s="24"/>
    </row>
    <row r="102" spans="1:256" x14ac:dyDescent="0.2">
      <c r="A102" s="107"/>
      <c r="B102" s="23"/>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68"/>
      <c r="AU102" s="24"/>
      <c r="AV102" s="24"/>
      <c r="AW102" s="24"/>
      <c r="AX102" s="24"/>
      <c r="AY102" s="24"/>
      <c r="AZ102" s="24"/>
    </row>
    <row r="103" spans="1:256" x14ac:dyDescent="0.2">
      <c r="A103" s="107" t="s">
        <v>118</v>
      </c>
      <c r="B103" s="24"/>
      <c r="C103" s="24" t="s">
        <v>102</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68"/>
      <c r="AU103" s="24"/>
      <c r="AV103" s="24"/>
      <c r="AW103" s="24"/>
      <c r="AX103" s="24"/>
      <c r="AY103" s="24"/>
      <c r="AZ103" s="24"/>
    </row>
    <row r="104" spans="1:256" ht="8.25" customHeight="1" thickBot="1" x14ac:dyDescent="0.25">
      <c r="A104" s="107"/>
      <c r="B104" s="23"/>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68"/>
      <c r="AU104" s="24"/>
      <c r="AV104" s="24"/>
      <c r="AW104" s="24"/>
      <c r="AX104" s="24"/>
      <c r="AY104" s="24"/>
      <c r="AZ104" s="24"/>
    </row>
    <row r="105" spans="1:256" ht="13.5" thickBot="1" x14ac:dyDescent="0.25">
      <c r="A105" s="107"/>
      <c r="B105" s="23"/>
      <c r="C105" s="24"/>
      <c r="D105" s="24"/>
      <c r="E105" s="24"/>
      <c r="F105" s="24" t="s">
        <v>21</v>
      </c>
      <c r="G105" s="24"/>
      <c r="H105" s="147">
        <v>1</v>
      </c>
      <c r="I105" s="14"/>
      <c r="J105" s="24"/>
      <c r="K105" s="24"/>
      <c r="L105" s="24"/>
      <c r="M105" s="24"/>
      <c r="N105" s="24" t="s">
        <v>4</v>
      </c>
      <c r="O105" s="24"/>
      <c r="P105" s="147">
        <v>2</v>
      </c>
      <c r="Q105" s="14"/>
      <c r="R105" s="24"/>
      <c r="S105" s="24" t="s">
        <v>103</v>
      </c>
      <c r="T105" s="24"/>
      <c r="U105" s="24"/>
      <c r="V105" s="24"/>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68"/>
      <c r="AU105" s="24"/>
      <c r="AV105" s="24"/>
      <c r="AW105" s="24"/>
      <c r="AX105" s="24"/>
      <c r="AY105" s="24"/>
      <c r="AZ105" s="24"/>
    </row>
    <row r="106" spans="1:256" x14ac:dyDescent="0.2">
      <c r="A106" s="107"/>
      <c r="B106" s="23"/>
      <c r="C106" s="24"/>
      <c r="D106" s="24"/>
      <c r="E106" s="24"/>
      <c r="F106" s="24"/>
      <c r="G106" s="24"/>
      <c r="H106" s="24"/>
      <c r="I106" s="24"/>
      <c r="J106" s="24"/>
      <c r="K106" s="24"/>
      <c r="L106" s="24"/>
      <c r="M106" s="24"/>
      <c r="N106" s="24"/>
      <c r="O106" s="24"/>
      <c r="P106" s="24"/>
      <c r="Q106" s="24"/>
      <c r="R106" s="24"/>
      <c r="S106" s="24"/>
      <c r="T106" s="24"/>
      <c r="U106" s="24"/>
      <c r="V106" s="24"/>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68"/>
      <c r="AU106" s="24"/>
      <c r="AV106" s="24"/>
      <c r="AW106" s="24"/>
      <c r="AX106" s="24"/>
      <c r="AY106" s="24"/>
      <c r="AZ106" s="24"/>
    </row>
    <row r="107" spans="1:256" ht="9" customHeight="1" thickBot="1" x14ac:dyDescent="0.25">
      <c r="A107" s="67"/>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68"/>
      <c r="AU107" s="24"/>
      <c r="AV107" s="24"/>
      <c r="AW107" s="24"/>
      <c r="AX107" s="24"/>
      <c r="AY107" s="24"/>
      <c r="AZ107" s="24"/>
    </row>
    <row r="108" spans="1:256" ht="18.75" customHeight="1" x14ac:dyDescent="0.2">
      <c r="A108" s="64"/>
      <c r="B108" s="180" t="s">
        <v>94</v>
      </c>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1"/>
      <c r="AU108" s="24"/>
      <c r="AV108" s="24"/>
      <c r="AW108" s="24"/>
      <c r="AX108" s="24"/>
      <c r="AY108" s="24"/>
      <c r="AZ108" s="24"/>
    </row>
    <row r="109" spans="1:256" ht="57" customHeight="1" x14ac:dyDescent="0.2">
      <c r="A109" s="174" t="s">
        <v>58</v>
      </c>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6"/>
    </row>
    <row r="110" spans="1:256" s="100" customFormat="1" x14ac:dyDescent="0.2">
      <c r="A110" s="120">
        <f>A92+1</f>
        <v>14</v>
      </c>
      <c r="B110" s="121" t="str">
        <f>"¿Utiliza información de otras operaciones estadísticas como complemento o comparación de "&amp; OPESTAD&amp;"?"</f>
        <v>¿Utiliza información de otras operaciones estadísticas como complemento o comparación de la operación estadística?</v>
      </c>
      <c r="C110" s="148"/>
      <c r="D110" s="148"/>
      <c r="E110" s="148"/>
      <c r="F110" s="148"/>
      <c r="G110" s="148"/>
      <c r="H110" s="148"/>
      <c r="I110" s="148"/>
      <c r="J110" s="148"/>
      <c r="K110" s="27"/>
      <c r="L110" s="148"/>
      <c r="M110" s="148"/>
      <c r="N110" s="148"/>
      <c r="O110" s="148"/>
      <c r="P110" s="148"/>
      <c r="Q110" s="148"/>
      <c r="R110" s="148"/>
      <c r="S110" s="148"/>
      <c r="T110" s="148"/>
      <c r="U110" s="27"/>
      <c r="V110" s="27"/>
      <c r="W110" s="148"/>
      <c r="X110" s="148"/>
      <c r="Y110" s="148"/>
      <c r="Z110" s="148"/>
      <c r="AA110" s="148"/>
      <c r="AB110" s="148"/>
      <c r="AC110" s="148"/>
      <c r="AD110" s="148"/>
      <c r="AE110" s="148"/>
      <c r="AF110" s="148"/>
      <c r="AG110" s="148"/>
      <c r="AH110" s="148"/>
      <c r="AI110" s="148"/>
      <c r="AJ110" s="148"/>
      <c r="AK110" s="148"/>
      <c r="AL110" s="148"/>
      <c r="AM110" s="148"/>
      <c r="AN110" s="27"/>
      <c r="AO110" s="27"/>
      <c r="AP110" s="27"/>
      <c r="AQ110" s="27"/>
      <c r="AR110" s="27"/>
      <c r="AS110" s="27"/>
      <c r="AT110" s="74"/>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c r="HH110" s="9"/>
      <c r="HI110" s="9"/>
      <c r="HJ110" s="9"/>
      <c r="HK110" s="9"/>
      <c r="HL110" s="9"/>
      <c r="HM110" s="9"/>
      <c r="HN110" s="9"/>
      <c r="HO110" s="9"/>
      <c r="HP110" s="9"/>
      <c r="HQ110" s="9"/>
      <c r="HR110" s="9"/>
      <c r="HS110" s="9"/>
      <c r="HT110" s="9"/>
      <c r="HU110" s="9"/>
      <c r="HV110" s="9"/>
      <c r="HW110" s="9"/>
      <c r="HX110" s="9"/>
      <c r="HY110" s="9"/>
      <c r="HZ110" s="9"/>
      <c r="IA110" s="9"/>
      <c r="IB110" s="9"/>
      <c r="IC110" s="9"/>
      <c r="ID110" s="9"/>
      <c r="IE110" s="9"/>
      <c r="IF110" s="9"/>
      <c r="IG110" s="9"/>
      <c r="IH110" s="9"/>
      <c r="II110" s="9"/>
      <c r="IJ110" s="9"/>
      <c r="IK110" s="9"/>
      <c r="IL110" s="9"/>
      <c r="IM110" s="9"/>
      <c r="IN110" s="9"/>
      <c r="IO110" s="9"/>
      <c r="IP110" s="9"/>
      <c r="IQ110" s="9"/>
      <c r="IR110" s="9"/>
      <c r="IS110" s="9"/>
      <c r="IT110" s="9"/>
      <c r="IU110" s="9"/>
      <c r="IV110" s="9"/>
    </row>
    <row r="111" spans="1:256" s="100" customFormat="1" x14ac:dyDescent="0.2">
      <c r="A111" s="149"/>
      <c r="B111" s="150" t="s">
        <v>84</v>
      </c>
      <c r="C111" s="151"/>
      <c r="D111" s="151"/>
      <c r="E111" s="151"/>
      <c r="F111" s="151"/>
      <c r="G111" s="151"/>
      <c r="H111" s="151"/>
      <c r="I111" s="151"/>
      <c r="J111" s="151"/>
      <c r="K111" s="1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1"/>
      <c r="AK111" s="151"/>
      <c r="AL111" s="151"/>
      <c r="AM111" s="151"/>
      <c r="AN111" s="11"/>
      <c r="AO111" s="11"/>
      <c r="AP111" s="11"/>
      <c r="AQ111" s="11"/>
      <c r="AR111" s="11"/>
      <c r="AS111" s="11"/>
      <c r="AT111" s="76"/>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c r="GV111" s="9"/>
      <c r="GW111" s="9"/>
      <c r="GX111" s="9"/>
      <c r="GY111" s="9"/>
      <c r="GZ111" s="9"/>
      <c r="HA111" s="9"/>
      <c r="HB111" s="9"/>
      <c r="HC111" s="9"/>
      <c r="HD111" s="9"/>
      <c r="HE111" s="9"/>
      <c r="HF111" s="9"/>
      <c r="HG111" s="9"/>
      <c r="HH111" s="9"/>
      <c r="HI111" s="9"/>
      <c r="HJ111" s="9"/>
      <c r="HK111" s="9"/>
      <c r="HL111" s="9"/>
      <c r="HM111" s="9"/>
      <c r="HN111" s="9"/>
      <c r="HO111" s="9"/>
      <c r="HP111" s="9"/>
      <c r="HQ111" s="9"/>
      <c r="HR111" s="9"/>
      <c r="HS111" s="9"/>
      <c r="HT111" s="9"/>
      <c r="HU111" s="9"/>
      <c r="HV111" s="9"/>
      <c r="HW111" s="9"/>
      <c r="HX111" s="9"/>
      <c r="HY111" s="9"/>
      <c r="HZ111" s="9"/>
      <c r="IA111" s="9"/>
      <c r="IB111" s="9"/>
      <c r="IC111" s="9"/>
      <c r="ID111" s="9"/>
      <c r="IE111" s="9"/>
      <c r="IF111" s="9"/>
      <c r="IG111" s="9"/>
      <c r="IH111" s="9"/>
      <c r="II111" s="9"/>
      <c r="IJ111" s="9"/>
      <c r="IK111" s="9"/>
      <c r="IL111" s="9"/>
      <c r="IM111" s="9"/>
      <c r="IN111" s="9"/>
      <c r="IO111" s="9"/>
      <c r="IP111" s="9"/>
      <c r="IQ111" s="9"/>
      <c r="IR111" s="9"/>
      <c r="IS111" s="9"/>
      <c r="IT111" s="9"/>
      <c r="IU111" s="9"/>
      <c r="IV111" s="9"/>
    </row>
    <row r="112" spans="1:256" s="100" customFormat="1" ht="8.4499999999999993" customHeight="1" x14ac:dyDescent="0.2">
      <c r="A112" s="149"/>
      <c r="B112" s="150"/>
      <c r="C112" s="151"/>
      <c r="D112" s="151"/>
      <c r="E112" s="151"/>
      <c r="F112" s="151"/>
      <c r="G112" s="151"/>
      <c r="H112" s="151"/>
      <c r="I112" s="151"/>
      <c r="J112" s="151"/>
      <c r="K112" s="1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1"/>
      <c r="AK112" s="151"/>
      <c r="AL112" s="151"/>
      <c r="AM112" s="151"/>
      <c r="AN112" s="11"/>
      <c r="AO112" s="11"/>
      <c r="AP112" s="11"/>
      <c r="AQ112" s="11"/>
      <c r="AR112" s="11"/>
      <c r="AS112" s="11"/>
      <c r="AT112" s="76"/>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c r="GV112" s="9"/>
      <c r="GW112" s="9"/>
      <c r="GX112" s="9"/>
      <c r="GY112" s="9"/>
      <c r="GZ112" s="9"/>
      <c r="HA112" s="9"/>
      <c r="HB112" s="9"/>
      <c r="HC112" s="9"/>
      <c r="HD112" s="9"/>
      <c r="HE112" s="9"/>
      <c r="HF112" s="9"/>
      <c r="HG112" s="9"/>
      <c r="HH112" s="9"/>
      <c r="HI112" s="9"/>
      <c r="HJ112" s="9"/>
      <c r="HK112" s="9"/>
      <c r="HL112" s="9"/>
      <c r="HM112" s="9"/>
      <c r="HN112" s="9"/>
      <c r="HO112" s="9"/>
      <c r="HP112" s="9"/>
      <c r="HQ112" s="9"/>
      <c r="HR112" s="9"/>
      <c r="HS112" s="9"/>
      <c r="HT112" s="9"/>
      <c r="HU112" s="9"/>
      <c r="HV112" s="9"/>
      <c r="HW112" s="9"/>
      <c r="HX112" s="9"/>
      <c r="HY112" s="9"/>
      <c r="HZ112" s="9"/>
      <c r="IA112" s="9"/>
      <c r="IB112" s="9"/>
      <c r="IC112" s="9"/>
      <c r="ID112" s="9"/>
      <c r="IE112" s="9"/>
      <c r="IF112" s="9"/>
      <c r="IG112" s="9"/>
      <c r="IH112" s="9"/>
      <c r="II112" s="9"/>
      <c r="IJ112" s="9"/>
      <c r="IK112" s="9"/>
      <c r="IL112" s="9"/>
      <c r="IM112" s="9"/>
      <c r="IN112" s="9"/>
      <c r="IO112" s="9"/>
      <c r="IP112" s="9"/>
      <c r="IQ112" s="9"/>
      <c r="IR112" s="9"/>
      <c r="IS112" s="9"/>
      <c r="IT112" s="9"/>
      <c r="IU112" s="9"/>
      <c r="IV112" s="9"/>
    </row>
    <row r="113" spans="1:256" s="100" customFormat="1" x14ac:dyDescent="0.2">
      <c r="A113" s="82" t="s">
        <v>5</v>
      </c>
      <c r="B113" s="11" t="s">
        <v>111</v>
      </c>
      <c r="C113" s="11"/>
      <c r="D113" s="11"/>
      <c r="E113" s="11"/>
      <c r="F113" s="11"/>
      <c r="G113" s="189" t="s">
        <v>67</v>
      </c>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02"/>
      <c r="AK113" s="11"/>
      <c r="AL113" s="11"/>
      <c r="AM113" s="11"/>
      <c r="AN113" s="151"/>
      <c r="AO113" s="11"/>
      <c r="AP113" s="11"/>
      <c r="AQ113" s="11"/>
      <c r="AR113" s="11"/>
      <c r="AS113" s="11"/>
      <c r="AT113" s="76"/>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c r="FQ113" s="9"/>
      <c r="FR113" s="9"/>
      <c r="FS113" s="9"/>
      <c r="FT113" s="9"/>
      <c r="FU113" s="9"/>
      <c r="FV113" s="9"/>
      <c r="FW113" s="9"/>
      <c r="FX113" s="9"/>
      <c r="FY113" s="9"/>
      <c r="FZ113" s="9"/>
      <c r="GA113" s="9"/>
      <c r="GB113" s="9"/>
      <c r="GC113" s="9"/>
      <c r="GD113" s="9"/>
      <c r="GE113" s="9"/>
      <c r="GF113" s="9"/>
      <c r="GG113" s="9"/>
      <c r="GH113" s="9"/>
      <c r="GI113" s="9"/>
      <c r="GJ113" s="9"/>
      <c r="GK113" s="9"/>
      <c r="GL113" s="9"/>
      <c r="GM113" s="9"/>
      <c r="GN113" s="9"/>
      <c r="GO113" s="9"/>
      <c r="GP113" s="9"/>
      <c r="GQ113" s="9"/>
      <c r="GR113" s="9"/>
      <c r="GS113" s="9"/>
      <c r="GT113" s="9"/>
      <c r="GU113" s="9"/>
      <c r="GV113" s="9"/>
      <c r="GW113" s="9"/>
      <c r="GX113" s="9"/>
      <c r="GY113" s="9"/>
      <c r="GZ113" s="9"/>
      <c r="HA113" s="9"/>
      <c r="HB113" s="9"/>
      <c r="HC113" s="9"/>
      <c r="HD113" s="9"/>
      <c r="HE113" s="9"/>
      <c r="HF113" s="9"/>
      <c r="HG113" s="9"/>
      <c r="HH113" s="9"/>
      <c r="HI113" s="9"/>
      <c r="HJ113" s="9"/>
      <c r="HK113" s="9"/>
      <c r="HL113" s="9"/>
      <c r="HM113" s="9"/>
      <c r="HN113" s="9"/>
      <c r="HO113" s="9"/>
      <c r="HP113" s="9"/>
      <c r="HQ113" s="9"/>
      <c r="HR113" s="9"/>
      <c r="HS113" s="9"/>
      <c r="HT113" s="9"/>
      <c r="HU113" s="9"/>
      <c r="HV113" s="9"/>
      <c r="HW113" s="9"/>
      <c r="HX113" s="9"/>
      <c r="HY113" s="9"/>
      <c r="HZ113" s="9"/>
      <c r="IA113" s="9"/>
      <c r="IB113" s="9"/>
      <c r="IC113" s="9"/>
      <c r="ID113" s="9"/>
      <c r="IE113" s="9"/>
      <c r="IF113" s="9"/>
      <c r="IG113" s="9"/>
      <c r="IH113" s="9"/>
      <c r="II113" s="9"/>
      <c r="IJ113" s="9"/>
      <c r="IK113" s="9"/>
      <c r="IL113" s="9"/>
      <c r="IM113" s="9"/>
      <c r="IN113" s="9"/>
      <c r="IO113" s="9"/>
      <c r="IP113" s="9"/>
      <c r="IQ113" s="9"/>
      <c r="IR113" s="9"/>
      <c r="IS113" s="9"/>
      <c r="IT113" s="9"/>
      <c r="IU113" s="9"/>
      <c r="IV113" s="9"/>
    </row>
    <row r="114" spans="1:256" s="100" customFormat="1" x14ac:dyDescent="0.2">
      <c r="A114" s="82" t="s">
        <v>6</v>
      </c>
      <c r="B114" s="11" t="s">
        <v>52</v>
      </c>
      <c r="C114" s="11"/>
      <c r="D114" s="11"/>
      <c r="E114" s="11"/>
      <c r="F114" s="11"/>
      <c r="G114" s="189" t="s">
        <v>68</v>
      </c>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1"/>
      <c r="AK114" s="11"/>
      <c r="AL114" s="11"/>
      <c r="AM114" s="11"/>
      <c r="AN114" s="11"/>
      <c r="AO114" s="11"/>
      <c r="AP114" s="11"/>
      <c r="AQ114" s="11"/>
      <c r="AR114" s="11"/>
      <c r="AS114" s="11"/>
      <c r="AT114" s="76"/>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c r="FE114" s="9"/>
      <c r="FF114" s="9"/>
      <c r="FG114" s="9"/>
      <c r="FH114" s="9"/>
      <c r="FI114" s="9"/>
      <c r="FJ114" s="9"/>
      <c r="FK114" s="9"/>
      <c r="FL114" s="9"/>
      <c r="FM114" s="9"/>
      <c r="FN114" s="9"/>
      <c r="FO114" s="9"/>
      <c r="FP114" s="9"/>
      <c r="FQ114" s="9"/>
      <c r="FR114" s="9"/>
      <c r="FS114" s="9"/>
      <c r="FT114" s="9"/>
      <c r="FU114" s="9"/>
      <c r="FV114" s="9"/>
      <c r="FW114" s="9"/>
      <c r="FX114" s="9"/>
      <c r="FY114" s="9"/>
      <c r="FZ114" s="9"/>
      <c r="GA114" s="9"/>
      <c r="GB114" s="9"/>
      <c r="GC114" s="9"/>
      <c r="GD114" s="9"/>
      <c r="GE114" s="9"/>
      <c r="GF114" s="9"/>
      <c r="GG114" s="9"/>
      <c r="GH114" s="9"/>
      <c r="GI114" s="9"/>
      <c r="GJ114" s="9"/>
      <c r="GK114" s="9"/>
      <c r="GL114" s="9"/>
      <c r="GM114" s="9"/>
      <c r="GN114" s="9"/>
      <c r="GO114" s="9"/>
      <c r="GP114" s="9"/>
      <c r="GQ114" s="9"/>
      <c r="GR114" s="9"/>
      <c r="GS114" s="9"/>
      <c r="GT114" s="9"/>
      <c r="GU114" s="9"/>
      <c r="GV114" s="9"/>
      <c r="GW114" s="9"/>
      <c r="GX114" s="9"/>
      <c r="GY114" s="9"/>
      <c r="GZ114" s="9"/>
      <c r="HA114" s="9"/>
      <c r="HB114" s="9"/>
      <c r="HC114" s="9"/>
      <c r="HD114" s="9"/>
      <c r="HE114" s="9"/>
      <c r="HF114" s="9"/>
      <c r="HG114" s="9"/>
      <c r="HH114" s="9"/>
      <c r="HI114" s="9"/>
      <c r="HJ114" s="9"/>
      <c r="HK114" s="9"/>
      <c r="HL114" s="9"/>
      <c r="HM114" s="9"/>
      <c r="HN114" s="9"/>
      <c r="HO114" s="9"/>
      <c r="HP114" s="9"/>
      <c r="HQ114" s="9"/>
      <c r="HR114" s="9"/>
      <c r="HS114" s="9"/>
      <c r="HT114" s="9"/>
      <c r="HU114" s="9"/>
      <c r="HV114" s="9"/>
      <c r="HW114" s="9"/>
      <c r="HX114" s="9"/>
      <c r="HY114" s="9"/>
      <c r="HZ114" s="9"/>
      <c r="IA114" s="9"/>
      <c r="IB114" s="9"/>
      <c r="IC114" s="9"/>
      <c r="ID114" s="9"/>
      <c r="IE114" s="9"/>
      <c r="IF114" s="9"/>
      <c r="IG114" s="9"/>
      <c r="IH114" s="9"/>
      <c r="II114" s="9"/>
      <c r="IJ114" s="9"/>
      <c r="IK114" s="9"/>
      <c r="IL114" s="9"/>
      <c r="IM114" s="9"/>
      <c r="IN114" s="9"/>
      <c r="IO114" s="9"/>
      <c r="IP114" s="9"/>
      <c r="IQ114" s="9"/>
      <c r="IR114" s="9"/>
      <c r="IS114" s="9"/>
      <c r="IT114" s="9"/>
      <c r="IU114" s="9"/>
      <c r="IV114" s="9"/>
    </row>
    <row r="115" spans="1:256" s="100" customFormat="1" ht="6" customHeight="1" x14ac:dyDescent="0.2">
      <c r="A115" s="83"/>
      <c r="B115" s="12"/>
      <c r="C115" s="12"/>
      <c r="D115" s="12"/>
      <c r="E115" s="12"/>
      <c r="F115" s="1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2"/>
      <c r="AK115" s="12"/>
      <c r="AL115" s="12"/>
      <c r="AM115" s="12"/>
      <c r="AN115" s="12"/>
      <c r="AO115" s="12"/>
      <c r="AP115" s="12"/>
      <c r="AQ115" s="12"/>
      <c r="AR115" s="12"/>
      <c r="AS115" s="12"/>
      <c r="AT115" s="81"/>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c r="FQ115" s="9"/>
      <c r="FR115" s="9"/>
      <c r="FS115" s="9"/>
      <c r="FT115" s="9"/>
      <c r="FU115" s="9"/>
      <c r="FV115" s="9"/>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c r="GV115" s="9"/>
      <c r="GW115" s="9"/>
      <c r="GX115" s="9"/>
      <c r="GY115" s="9"/>
      <c r="GZ115" s="9"/>
      <c r="HA115" s="9"/>
      <c r="HB115" s="9"/>
      <c r="HC115" s="9"/>
      <c r="HD115" s="9"/>
      <c r="HE115" s="9"/>
      <c r="HF115" s="9"/>
      <c r="HG115" s="9"/>
      <c r="HH115" s="9"/>
      <c r="HI115" s="9"/>
      <c r="HJ115" s="9"/>
      <c r="HK115" s="9"/>
      <c r="HL115" s="9"/>
      <c r="HM115" s="9"/>
      <c r="HN115" s="9"/>
      <c r="HO115" s="9"/>
      <c r="HP115" s="9"/>
      <c r="HQ115" s="9"/>
      <c r="HR115" s="9"/>
      <c r="HS115" s="9"/>
      <c r="HT115" s="9"/>
      <c r="HU115" s="9"/>
      <c r="HV115" s="9"/>
      <c r="HW115" s="9"/>
      <c r="HX115" s="9"/>
      <c r="HY115" s="9"/>
      <c r="HZ115" s="9"/>
      <c r="IA115" s="9"/>
      <c r="IB115" s="9"/>
      <c r="IC115" s="9"/>
      <c r="ID115" s="9"/>
      <c r="IE115" s="9"/>
      <c r="IF115" s="9"/>
      <c r="IG115" s="9"/>
      <c r="IH115" s="9"/>
      <c r="II115" s="9"/>
      <c r="IJ115" s="9"/>
      <c r="IK115" s="9"/>
      <c r="IL115" s="9"/>
      <c r="IM115" s="9"/>
      <c r="IN115" s="9"/>
      <c r="IO115" s="9"/>
      <c r="IP115" s="9"/>
      <c r="IQ115" s="9"/>
      <c r="IR115" s="9"/>
      <c r="IS115" s="9"/>
      <c r="IT115" s="9"/>
      <c r="IU115" s="9"/>
      <c r="IV115" s="9"/>
    </row>
    <row r="116" spans="1:256" s="100" customFormat="1" x14ac:dyDescent="0.2">
      <c r="A116" s="120">
        <f>A110+1</f>
        <v>15</v>
      </c>
      <c r="B116" s="27" t="str">
        <f>"Indique su nivel de satisfacción para cada uno de los enunciados planteados con relación a " &amp; OPESTAD&amp; " y otras fuentes:"</f>
        <v>Indique su nivel de satisfacción para cada uno de los enunciados planteados con relación a la operación estadística y otras fuentes:</v>
      </c>
      <c r="C116" s="27"/>
      <c r="D116" s="27"/>
      <c r="E116" s="27"/>
      <c r="F116" s="27"/>
      <c r="G116" s="27"/>
      <c r="H116" s="27"/>
      <c r="I116" s="27"/>
      <c r="J116" s="122"/>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74"/>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c r="FQ116" s="9"/>
      <c r="FR116" s="9"/>
      <c r="FS116" s="9"/>
      <c r="FT116" s="9"/>
      <c r="FU116" s="9"/>
      <c r="FV116" s="9"/>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c r="GV116" s="9"/>
      <c r="GW116" s="9"/>
      <c r="GX116" s="9"/>
      <c r="GY116" s="9"/>
      <c r="GZ116" s="9"/>
      <c r="HA116" s="9"/>
      <c r="HB116" s="9"/>
      <c r="HC116" s="9"/>
      <c r="HD116" s="9"/>
      <c r="HE116" s="9"/>
      <c r="HF116" s="9"/>
      <c r="HG116" s="9"/>
      <c r="HH116" s="9"/>
      <c r="HI116" s="9"/>
      <c r="HJ116" s="9"/>
      <c r="HK116" s="9"/>
      <c r="HL116" s="9"/>
      <c r="HM116" s="9"/>
      <c r="HN116" s="9"/>
      <c r="HO116" s="9"/>
      <c r="HP116" s="9"/>
      <c r="HQ116" s="9"/>
      <c r="HR116" s="9"/>
      <c r="HS116" s="9"/>
      <c r="HT116" s="9"/>
      <c r="HU116" s="9"/>
      <c r="HV116" s="9"/>
      <c r="HW116" s="9"/>
      <c r="HX116" s="9"/>
      <c r="HY116" s="9"/>
      <c r="HZ116" s="9"/>
      <c r="IA116" s="9"/>
      <c r="IB116" s="9"/>
      <c r="IC116" s="9"/>
      <c r="ID116" s="9"/>
      <c r="IE116" s="9"/>
      <c r="IF116" s="9"/>
      <c r="IG116" s="9"/>
      <c r="IH116" s="9"/>
      <c r="II116" s="9"/>
      <c r="IJ116" s="9"/>
      <c r="IK116" s="9"/>
      <c r="IL116" s="9"/>
      <c r="IM116" s="9"/>
      <c r="IN116" s="9"/>
      <c r="IO116" s="9"/>
      <c r="IP116" s="9"/>
      <c r="IQ116" s="9"/>
      <c r="IR116" s="9"/>
      <c r="IS116" s="9"/>
      <c r="IT116" s="9"/>
      <c r="IU116" s="9"/>
      <c r="IV116" s="9"/>
    </row>
    <row r="117" spans="1:256" s="100" customFormat="1" ht="6.75" customHeight="1" x14ac:dyDescent="0.2">
      <c r="A117" s="118"/>
      <c r="B117" s="11"/>
      <c r="C117" s="11"/>
      <c r="D117" s="11"/>
      <c r="E117" s="11"/>
      <c r="F117" s="11"/>
      <c r="G117" s="11"/>
      <c r="H117" s="11"/>
      <c r="I117" s="11"/>
      <c r="J117" s="128"/>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76"/>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c r="GV117" s="9"/>
      <c r="GW117" s="9"/>
      <c r="GX117" s="9"/>
      <c r="GY117" s="9"/>
      <c r="GZ117" s="9"/>
      <c r="HA117" s="9"/>
      <c r="HB117" s="9"/>
      <c r="HC117" s="9"/>
      <c r="HD117" s="9"/>
      <c r="HE117" s="9"/>
      <c r="HF117" s="9"/>
      <c r="HG117" s="9"/>
      <c r="HH117" s="9"/>
      <c r="HI117" s="9"/>
      <c r="HJ117" s="9"/>
      <c r="HK117" s="9"/>
      <c r="HL117" s="9"/>
      <c r="HM117" s="9"/>
      <c r="HN117" s="9"/>
      <c r="HO117" s="9"/>
      <c r="HP117" s="9"/>
      <c r="HQ117" s="9"/>
      <c r="HR117" s="9"/>
      <c r="HS117" s="9"/>
      <c r="HT117" s="9"/>
      <c r="HU117" s="9"/>
      <c r="HV117" s="9"/>
      <c r="HW117" s="9"/>
      <c r="HX117" s="9"/>
      <c r="HY117" s="9"/>
      <c r="HZ117" s="9"/>
      <c r="IA117" s="9"/>
      <c r="IB117" s="9"/>
      <c r="IC117" s="9"/>
      <c r="ID117" s="9"/>
      <c r="IE117" s="9"/>
      <c r="IF117" s="9"/>
      <c r="IG117" s="9"/>
      <c r="IH117" s="9"/>
      <c r="II117" s="9"/>
      <c r="IJ117" s="9"/>
      <c r="IK117" s="9"/>
      <c r="IL117" s="9"/>
      <c r="IM117" s="9"/>
      <c r="IN117" s="9"/>
      <c r="IO117" s="9"/>
      <c r="IP117" s="9"/>
      <c r="IQ117" s="9"/>
      <c r="IR117" s="9"/>
      <c r="IS117" s="9"/>
      <c r="IT117" s="9"/>
      <c r="IU117" s="9"/>
      <c r="IV117" s="9"/>
    </row>
    <row r="118" spans="1:256" s="100" customFormat="1" x14ac:dyDescent="0.2">
      <c r="A118" s="118"/>
      <c r="B118" s="11"/>
      <c r="C118" s="11"/>
      <c r="D118" s="11"/>
      <c r="E118" s="11"/>
      <c r="F118" s="11"/>
      <c r="G118" s="11"/>
      <c r="H118" s="11"/>
      <c r="I118" s="11"/>
      <c r="J118" s="128"/>
      <c r="K118" s="11"/>
      <c r="L118" s="11"/>
      <c r="M118" s="11"/>
      <c r="N118" s="11"/>
      <c r="O118" s="102"/>
      <c r="P118" s="102"/>
      <c r="Q118" s="11"/>
      <c r="R118" s="47" t="str">
        <f>OPESTAD</f>
        <v>la operación estadística</v>
      </c>
      <c r="S118" s="11"/>
      <c r="T118" s="11"/>
      <c r="U118" s="47"/>
      <c r="V118" s="47"/>
      <c r="W118" s="48"/>
      <c r="X118" s="48"/>
      <c r="Y118" s="48"/>
      <c r="Z118" s="48"/>
      <c r="AA118" s="47" t="str">
        <f>G113</f>
        <v>Operación estadística Alterna 1</v>
      </c>
      <c r="AB118" s="47" t="e">
        <f>#REF!</f>
        <v>#REF!</v>
      </c>
      <c r="AC118" s="11"/>
      <c r="AD118" s="11"/>
      <c r="AE118" s="47"/>
      <c r="AF118" s="47"/>
      <c r="AG118" s="47"/>
      <c r="AH118" s="47"/>
      <c r="AI118" s="47"/>
      <c r="AJ118" s="47"/>
      <c r="AK118" s="47" t="str">
        <f>G114</f>
        <v>Operación estadística Alterna 2</v>
      </c>
      <c r="AL118" s="47"/>
      <c r="AM118" s="47"/>
      <c r="AN118" s="47"/>
      <c r="AO118" s="47"/>
      <c r="AP118" s="47"/>
      <c r="AQ118" s="11"/>
      <c r="AR118" s="11"/>
      <c r="AS118" s="11"/>
      <c r="AT118" s="76"/>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c r="GV118" s="9"/>
      <c r="GW118" s="9"/>
      <c r="GX118" s="9"/>
      <c r="GY118" s="9"/>
      <c r="GZ118" s="9"/>
      <c r="HA118" s="9"/>
      <c r="HB118" s="9"/>
      <c r="HC118" s="9"/>
      <c r="HD118" s="9"/>
      <c r="HE118" s="9"/>
      <c r="HF118" s="9"/>
      <c r="HG118" s="9"/>
      <c r="HH118" s="9"/>
      <c r="HI118" s="9"/>
      <c r="HJ118" s="9"/>
      <c r="HK118" s="9"/>
      <c r="HL118" s="9"/>
      <c r="HM118" s="9"/>
      <c r="HN118" s="9"/>
      <c r="HO118" s="9"/>
      <c r="HP118" s="9"/>
      <c r="HQ118" s="9"/>
      <c r="HR118" s="9"/>
      <c r="HS118" s="9"/>
      <c r="HT118" s="9"/>
      <c r="HU118" s="9"/>
      <c r="HV118" s="9"/>
      <c r="HW118" s="9"/>
      <c r="HX118" s="9"/>
      <c r="HY118" s="9"/>
      <c r="HZ118" s="9"/>
      <c r="IA118" s="9"/>
      <c r="IB118" s="9"/>
      <c r="IC118" s="9"/>
      <c r="ID118" s="9"/>
      <c r="IE118" s="9"/>
      <c r="IF118" s="9"/>
      <c r="IG118" s="9"/>
      <c r="IH118" s="9"/>
      <c r="II118" s="9"/>
      <c r="IJ118" s="9"/>
      <c r="IK118" s="9"/>
      <c r="IL118" s="9"/>
      <c r="IM118" s="9"/>
      <c r="IN118" s="9"/>
      <c r="IO118" s="9"/>
      <c r="IP118" s="9"/>
      <c r="IQ118" s="9"/>
      <c r="IR118" s="9"/>
      <c r="IS118" s="9"/>
      <c r="IT118" s="9"/>
      <c r="IU118" s="9"/>
      <c r="IV118" s="9"/>
    </row>
    <row r="119" spans="1:256" s="100" customFormat="1" x14ac:dyDescent="0.2">
      <c r="A119" s="67" t="s">
        <v>5</v>
      </c>
      <c r="B119" s="13" t="s">
        <v>83</v>
      </c>
      <c r="C119" s="11"/>
      <c r="D119" s="11"/>
      <c r="E119" s="11"/>
      <c r="F119" s="11"/>
      <c r="G119" s="11"/>
      <c r="H119" s="11"/>
      <c r="I119" s="11"/>
      <c r="J119" s="128"/>
      <c r="K119" s="11"/>
      <c r="L119" s="11"/>
      <c r="M119" s="11"/>
      <c r="N119" s="11"/>
      <c r="O119" s="102"/>
      <c r="P119" s="102"/>
      <c r="Q119" s="11"/>
      <c r="R119" s="11"/>
      <c r="S119" s="11"/>
      <c r="T119" s="11"/>
      <c r="U119" s="11"/>
      <c r="V119" s="11"/>
      <c r="W119" s="102"/>
      <c r="X119" s="102"/>
      <c r="Y119" s="102"/>
      <c r="Z119" s="102"/>
      <c r="AA119" s="102"/>
      <c r="AB119" s="11"/>
      <c r="AC119" s="11"/>
      <c r="AD119" s="11"/>
      <c r="AE119" s="11"/>
      <c r="AF119" s="11"/>
      <c r="AG119" s="11"/>
      <c r="AH119" s="11"/>
      <c r="AI119" s="11"/>
      <c r="AJ119" s="11"/>
      <c r="AK119" s="11"/>
      <c r="AL119" s="11"/>
      <c r="AM119" s="11"/>
      <c r="AN119" s="11"/>
      <c r="AO119" s="11"/>
      <c r="AP119" s="11"/>
      <c r="AQ119" s="11"/>
      <c r="AR119" s="11"/>
      <c r="AS119" s="11"/>
      <c r="AT119" s="76"/>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c r="FQ119" s="9"/>
      <c r="FR119" s="9"/>
      <c r="FS119" s="9"/>
      <c r="FT119" s="9"/>
      <c r="FU119" s="9"/>
      <c r="FV119" s="9"/>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c r="GV119" s="9"/>
      <c r="GW119" s="9"/>
      <c r="GX119" s="9"/>
      <c r="GY119" s="9"/>
      <c r="GZ119" s="9"/>
      <c r="HA119" s="9"/>
      <c r="HB119" s="9"/>
      <c r="HC119" s="9"/>
      <c r="HD119" s="9"/>
      <c r="HE119" s="9"/>
      <c r="HF119" s="9"/>
      <c r="HG119" s="9"/>
      <c r="HH119" s="9"/>
      <c r="HI119" s="9"/>
      <c r="HJ119" s="9"/>
      <c r="HK119" s="9"/>
      <c r="HL119" s="9"/>
      <c r="HM119" s="9"/>
      <c r="HN119" s="9"/>
      <c r="HO119" s="9"/>
      <c r="HP119" s="9"/>
      <c r="HQ119" s="9"/>
      <c r="HR119" s="9"/>
      <c r="HS119" s="9"/>
      <c r="HT119" s="9"/>
      <c r="HU119" s="9"/>
      <c r="HV119" s="9"/>
      <c r="HW119" s="9"/>
      <c r="HX119" s="9"/>
      <c r="HY119" s="9"/>
      <c r="HZ119" s="9"/>
      <c r="IA119" s="9"/>
      <c r="IB119" s="9"/>
      <c r="IC119" s="9"/>
      <c r="ID119" s="9"/>
      <c r="IE119" s="9"/>
      <c r="IF119" s="9"/>
      <c r="IG119" s="9"/>
      <c r="IH119" s="9"/>
      <c r="II119" s="9"/>
      <c r="IJ119" s="9"/>
      <c r="IK119" s="9"/>
      <c r="IL119" s="9"/>
      <c r="IM119" s="9"/>
      <c r="IN119" s="9"/>
      <c r="IO119" s="9"/>
      <c r="IP119" s="9"/>
      <c r="IQ119" s="9"/>
      <c r="IR119" s="9"/>
      <c r="IS119" s="9"/>
      <c r="IT119" s="9"/>
      <c r="IU119" s="9"/>
      <c r="IV119" s="9"/>
    </row>
    <row r="120" spans="1:256" s="100" customFormat="1" x14ac:dyDescent="0.2">
      <c r="A120" s="67" t="s">
        <v>6</v>
      </c>
      <c r="B120" s="11" t="s">
        <v>59</v>
      </c>
      <c r="C120" s="11"/>
      <c r="D120" s="11"/>
      <c r="E120" s="11"/>
      <c r="F120" s="11"/>
      <c r="G120" s="11"/>
      <c r="H120" s="11"/>
      <c r="I120" s="11"/>
      <c r="J120" s="128"/>
      <c r="K120" s="11"/>
      <c r="L120" s="11"/>
      <c r="M120" s="11"/>
      <c r="N120" s="11"/>
      <c r="O120" s="102"/>
      <c r="P120" s="102"/>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76"/>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c r="FQ120" s="9"/>
      <c r="FR120" s="9"/>
      <c r="FS120" s="9"/>
      <c r="FT120" s="9"/>
      <c r="FU120" s="9"/>
      <c r="FV120" s="9"/>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c r="GV120" s="9"/>
      <c r="GW120" s="9"/>
      <c r="GX120" s="9"/>
      <c r="GY120" s="9"/>
      <c r="GZ120" s="9"/>
      <c r="HA120" s="9"/>
      <c r="HB120" s="9"/>
      <c r="HC120" s="9"/>
      <c r="HD120" s="9"/>
      <c r="HE120" s="9"/>
      <c r="HF120" s="9"/>
      <c r="HG120" s="9"/>
      <c r="HH120" s="9"/>
      <c r="HI120" s="9"/>
      <c r="HJ120" s="9"/>
      <c r="HK120" s="9"/>
      <c r="HL120" s="9"/>
      <c r="HM120" s="9"/>
      <c r="HN120" s="9"/>
      <c r="HO120" s="9"/>
      <c r="HP120" s="9"/>
      <c r="HQ120" s="9"/>
      <c r="HR120" s="9"/>
      <c r="HS120" s="9"/>
      <c r="HT120" s="9"/>
      <c r="HU120" s="9"/>
      <c r="HV120" s="9"/>
      <c r="HW120" s="9"/>
      <c r="HX120" s="9"/>
      <c r="HY120" s="9"/>
      <c r="HZ120" s="9"/>
      <c r="IA120" s="9"/>
      <c r="IB120" s="9"/>
      <c r="IC120" s="9"/>
      <c r="ID120" s="9"/>
      <c r="IE120" s="9"/>
      <c r="IF120" s="9"/>
      <c r="IG120" s="9"/>
      <c r="IH120" s="9"/>
      <c r="II120" s="9"/>
      <c r="IJ120" s="9"/>
      <c r="IK120" s="9"/>
      <c r="IL120" s="9"/>
      <c r="IM120" s="9"/>
      <c r="IN120" s="9"/>
      <c r="IO120" s="9"/>
      <c r="IP120" s="9"/>
      <c r="IQ120" s="9"/>
      <c r="IR120" s="9"/>
      <c r="IS120" s="9"/>
      <c r="IT120" s="9"/>
      <c r="IU120" s="9"/>
      <c r="IV120" s="9"/>
    </row>
    <row r="121" spans="1:256" s="100" customFormat="1" x14ac:dyDescent="0.2">
      <c r="A121" s="67" t="s">
        <v>7</v>
      </c>
      <c r="B121" s="11" t="s">
        <v>60</v>
      </c>
      <c r="C121" s="99"/>
      <c r="D121" s="99"/>
      <c r="E121" s="99"/>
      <c r="F121" s="99"/>
      <c r="G121" s="99"/>
      <c r="H121" s="99"/>
      <c r="I121" s="99"/>
      <c r="J121" s="99"/>
      <c r="K121" s="99"/>
      <c r="L121" s="99"/>
      <c r="M121" s="99"/>
      <c r="N121" s="99"/>
      <c r="O121" s="99"/>
      <c r="P121" s="99"/>
      <c r="Q121" s="102"/>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99"/>
      <c r="AR121" s="99"/>
      <c r="AS121" s="99"/>
      <c r="AT121" s="127"/>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c r="FE121" s="9"/>
      <c r="FF121" s="9"/>
      <c r="FG121" s="9"/>
      <c r="FH121" s="9"/>
      <c r="FI121" s="9"/>
      <c r="FJ121" s="9"/>
      <c r="FK121" s="9"/>
      <c r="FL121" s="9"/>
      <c r="FM121" s="9"/>
      <c r="FN121" s="9"/>
      <c r="FO121" s="9"/>
      <c r="FP121" s="9"/>
      <c r="FQ121" s="9"/>
      <c r="FR121" s="9"/>
      <c r="FS121" s="9"/>
      <c r="FT121" s="9"/>
      <c r="FU121" s="9"/>
      <c r="FV121" s="9"/>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c r="GV121" s="9"/>
      <c r="GW121" s="9"/>
      <c r="GX121" s="9"/>
      <c r="GY121" s="9"/>
      <c r="GZ121" s="9"/>
      <c r="HA121" s="9"/>
      <c r="HB121" s="9"/>
      <c r="HC121" s="9"/>
      <c r="HD121" s="9"/>
      <c r="HE121" s="9"/>
      <c r="HF121" s="9"/>
      <c r="HG121" s="9"/>
      <c r="HH121" s="9"/>
      <c r="HI121" s="9"/>
      <c r="HJ121" s="9"/>
      <c r="HK121" s="9"/>
      <c r="HL121" s="9"/>
      <c r="HM121" s="9"/>
      <c r="HN121" s="9"/>
      <c r="HO121" s="9"/>
      <c r="HP121" s="9"/>
      <c r="HQ121" s="9"/>
      <c r="HR121" s="9"/>
      <c r="HS121" s="9"/>
      <c r="HT121" s="9"/>
      <c r="HU121" s="9"/>
      <c r="HV121" s="9"/>
      <c r="HW121" s="9"/>
      <c r="HX121" s="9"/>
      <c r="HY121" s="9"/>
      <c r="HZ121" s="9"/>
      <c r="IA121" s="9"/>
      <c r="IB121" s="9"/>
      <c r="IC121" s="9"/>
      <c r="ID121" s="9"/>
      <c r="IE121" s="9"/>
      <c r="IF121" s="9"/>
      <c r="IG121" s="9"/>
      <c r="IH121" s="9"/>
      <c r="II121" s="9"/>
      <c r="IJ121" s="9"/>
      <c r="IK121" s="9"/>
      <c r="IL121" s="9"/>
      <c r="IM121" s="9"/>
      <c r="IN121" s="9"/>
      <c r="IO121" s="9"/>
      <c r="IP121" s="9"/>
      <c r="IQ121" s="9"/>
      <c r="IR121" s="9"/>
      <c r="IS121" s="9"/>
      <c r="IT121" s="9"/>
      <c r="IU121" s="9"/>
      <c r="IV121" s="9"/>
    </row>
    <row r="122" spans="1:256" s="100" customFormat="1" x14ac:dyDescent="0.2">
      <c r="A122" s="67" t="s">
        <v>8</v>
      </c>
      <c r="B122" s="13" t="s">
        <v>61</v>
      </c>
      <c r="C122" s="99"/>
      <c r="D122" s="99"/>
      <c r="E122" s="99"/>
      <c r="F122" s="99"/>
      <c r="G122" s="99"/>
      <c r="H122" s="99"/>
      <c r="I122" s="99"/>
      <c r="J122" s="99"/>
      <c r="K122" s="99"/>
      <c r="L122" s="99"/>
      <c r="M122" s="99"/>
      <c r="N122" s="99"/>
      <c r="O122" s="99"/>
      <c r="P122" s="99"/>
      <c r="Q122" s="102"/>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99"/>
      <c r="AR122" s="99"/>
      <c r="AS122" s="99"/>
      <c r="AT122" s="127"/>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c r="EZ122" s="9"/>
      <c r="FA122" s="9"/>
      <c r="FB122" s="9"/>
      <c r="FC122" s="9"/>
      <c r="FD122" s="9"/>
      <c r="FE122" s="9"/>
      <c r="FF122" s="9"/>
      <c r="FG122" s="9"/>
      <c r="FH122" s="9"/>
      <c r="FI122" s="9"/>
      <c r="FJ122" s="9"/>
      <c r="FK122" s="9"/>
      <c r="FL122" s="9"/>
      <c r="FM122" s="9"/>
      <c r="FN122" s="9"/>
      <c r="FO122" s="9"/>
      <c r="FP122" s="9"/>
      <c r="FQ122" s="9"/>
      <c r="FR122" s="9"/>
      <c r="FS122" s="9"/>
      <c r="FT122" s="9"/>
      <c r="FU122" s="9"/>
      <c r="FV122" s="9"/>
      <c r="FW122" s="9"/>
      <c r="FX122" s="9"/>
      <c r="FY122" s="9"/>
      <c r="FZ122" s="9"/>
      <c r="GA122" s="9"/>
      <c r="GB122" s="9"/>
      <c r="GC122" s="9"/>
      <c r="GD122" s="9"/>
      <c r="GE122" s="9"/>
      <c r="GF122" s="9"/>
      <c r="GG122" s="9"/>
      <c r="GH122" s="9"/>
      <c r="GI122" s="9"/>
      <c r="GJ122" s="9"/>
      <c r="GK122" s="9"/>
      <c r="GL122" s="9"/>
      <c r="GM122" s="9"/>
      <c r="GN122" s="9"/>
      <c r="GO122" s="9"/>
      <c r="GP122" s="9"/>
      <c r="GQ122" s="9"/>
      <c r="GR122" s="9"/>
      <c r="GS122" s="9"/>
      <c r="GT122" s="9"/>
      <c r="GU122" s="9"/>
      <c r="GV122" s="9"/>
      <c r="GW122" s="9"/>
      <c r="GX122" s="9"/>
      <c r="GY122" s="9"/>
      <c r="GZ122" s="9"/>
      <c r="HA122" s="9"/>
      <c r="HB122" s="9"/>
      <c r="HC122" s="9"/>
      <c r="HD122" s="9"/>
      <c r="HE122" s="9"/>
      <c r="HF122" s="9"/>
      <c r="HG122" s="9"/>
      <c r="HH122" s="9"/>
      <c r="HI122" s="9"/>
      <c r="HJ122" s="9"/>
      <c r="HK122" s="9"/>
      <c r="HL122" s="9"/>
      <c r="HM122" s="9"/>
      <c r="HN122" s="9"/>
      <c r="HO122" s="9"/>
      <c r="HP122" s="9"/>
      <c r="HQ122" s="9"/>
      <c r="HR122" s="9"/>
      <c r="HS122" s="9"/>
      <c r="HT122" s="9"/>
      <c r="HU122" s="9"/>
      <c r="HV122" s="9"/>
      <c r="HW122" s="9"/>
      <c r="HX122" s="9"/>
      <c r="HY122" s="9"/>
      <c r="HZ122" s="9"/>
      <c r="IA122" s="9"/>
      <c r="IB122" s="9"/>
      <c r="IC122" s="9"/>
      <c r="ID122" s="9"/>
      <c r="IE122" s="9"/>
      <c r="IF122" s="9"/>
      <c r="IG122" s="9"/>
      <c r="IH122" s="9"/>
      <c r="II122" s="9"/>
      <c r="IJ122" s="9"/>
      <c r="IK122" s="9"/>
      <c r="IL122" s="9"/>
      <c r="IM122" s="9"/>
      <c r="IN122" s="9"/>
      <c r="IO122" s="9"/>
      <c r="IP122" s="9"/>
      <c r="IQ122" s="9"/>
      <c r="IR122" s="9"/>
      <c r="IS122" s="9"/>
      <c r="IT122" s="9"/>
      <c r="IU122" s="9"/>
      <c r="IV122" s="9"/>
    </row>
    <row r="123" spans="1:256" s="100" customFormat="1" x14ac:dyDescent="0.2">
      <c r="A123" s="83"/>
      <c r="B123" s="12"/>
      <c r="C123" s="126"/>
      <c r="D123" s="126"/>
      <c r="E123" s="126"/>
      <c r="F123" s="126"/>
      <c r="G123" s="126"/>
      <c r="H123" s="126"/>
      <c r="I123" s="126"/>
      <c r="J123" s="126"/>
      <c r="K123" s="126"/>
      <c r="L123" s="126"/>
      <c r="M123" s="126"/>
      <c r="N123" s="126"/>
      <c r="O123" s="126"/>
      <c r="P123" s="126"/>
      <c r="Q123" s="103"/>
      <c r="R123" s="132"/>
      <c r="S123" s="132"/>
      <c r="T123" s="132"/>
      <c r="U123" s="132"/>
      <c r="V123" s="103"/>
      <c r="W123" s="103"/>
      <c r="X123" s="103"/>
      <c r="Y123" s="103"/>
      <c r="Z123" s="103"/>
      <c r="AA123" s="103"/>
      <c r="AB123" s="103"/>
      <c r="AC123" s="103"/>
      <c r="AD123" s="132"/>
      <c r="AE123" s="132"/>
      <c r="AF123" s="132"/>
      <c r="AG123" s="103"/>
      <c r="AH123" s="103"/>
      <c r="AI123" s="103"/>
      <c r="AJ123" s="126"/>
      <c r="AK123" s="126"/>
      <c r="AL123" s="132"/>
      <c r="AM123" s="132"/>
      <c r="AN123" s="132"/>
      <c r="AO123" s="132"/>
      <c r="AP123" s="126"/>
      <c r="AQ123" s="126"/>
      <c r="AR123" s="126"/>
      <c r="AS123" s="126"/>
      <c r="AT123" s="135"/>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c r="FQ123" s="9"/>
      <c r="FR123" s="9"/>
      <c r="FS123" s="9"/>
      <c r="FT123" s="9"/>
      <c r="FU123" s="9"/>
      <c r="FV123" s="9"/>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c r="GV123" s="9"/>
      <c r="GW123" s="9"/>
      <c r="GX123" s="9"/>
      <c r="GY123" s="9"/>
      <c r="GZ123" s="9"/>
      <c r="HA123" s="9"/>
      <c r="HB123" s="9"/>
      <c r="HC123" s="9"/>
      <c r="HD123" s="9"/>
      <c r="HE123" s="9"/>
      <c r="HF123" s="9"/>
      <c r="HG123" s="9"/>
      <c r="HH123" s="9"/>
      <c r="HI123" s="9"/>
      <c r="HJ123" s="9"/>
      <c r="HK123" s="9"/>
      <c r="HL123" s="9"/>
      <c r="HM123" s="9"/>
      <c r="HN123" s="9"/>
      <c r="HO123" s="9"/>
      <c r="HP123" s="9"/>
      <c r="HQ123" s="9"/>
      <c r="HR123" s="9"/>
      <c r="HS123" s="9"/>
      <c r="HT123" s="9"/>
      <c r="HU123" s="9"/>
      <c r="HV123" s="9"/>
      <c r="HW123" s="9"/>
      <c r="HX123" s="9"/>
      <c r="HY123" s="9"/>
      <c r="HZ123" s="9"/>
      <c r="IA123" s="9"/>
      <c r="IB123" s="9"/>
      <c r="IC123" s="9"/>
      <c r="ID123" s="9"/>
      <c r="IE123" s="9"/>
      <c r="IF123" s="9"/>
      <c r="IG123" s="9"/>
      <c r="IH123" s="9"/>
      <c r="II123" s="9"/>
      <c r="IJ123" s="9"/>
      <c r="IK123" s="9"/>
      <c r="IL123" s="9"/>
      <c r="IM123" s="9"/>
      <c r="IN123" s="9"/>
      <c r="IO123" s="9"/>
      <c r="IP123" s="9"/>
      <c r="IQ123" s="9"/>
      <c r="IR123" s="9"/>
      <c r="IS123" s="9"/>
      <c r="IT123" s="9"/>
      <c r="IU123" s="9"/>
      <c r="IV123" s="9"/>
    </row>
    <row r="124" spans="1:256" x14ac:dyDescent="0.2">
      <c r="A124" s="78">
        <f>+A116+1</f>
        <v>16</v>
      </c>
      <c r="B124" s="27" t="s">
        <v>97</v>
      </c>
      <c r="C124" s="27"/>
      <c r="D124" s="27"/>
      <c r="E124" s="27"/>
      <c r="F124" s="27"/>
      <c r="G124" s="27"/>
      <c r="H124" s="27"/>
      <c r="I124" s="27"/>
      <c r="J124" s="27"/>
      <c r="K124" s="27"/>
      <c r="L124" s="27"/>
      <c r="M124" s="26"/>
      <c r="N124" s="27"/>
      <c r="O124" s="27"/>
      <c r="P124" s="27"/>
      <c r="Q124" s="27"/>
      <c r="R124" s="27"/>
      <c r="S124" s="27"/>
      <c r="T124" s="27"/>
      <c r="U124" s="27"/>
      <c r="V124" s="27"/>
      <c r="W124" s="27"/>
      <c r="X124" s="27"/>
      <c r="Y124" s="27"/>
      <c r="Z124" s="27"/>
      <c r="AA124" s="27"/>
      <c r="AB124" s="27"/>
      <c r="AC124" s="27"/>
      <c r="AD124" s="27"/>
      <c r="AE124" s="27"/>
      <c r="AF124" s="27"/>
      <c r="AG124" s="27"/>
      <c r="AH124" s="26"/>
      <c r="AI124" s="26"/>
      <c r="AJ124" s="26"/>
      <c r="AK124" s="26"/>
      <c r="AL124" s="26"/>
      <c r="AM124" s="26"/>
      <c r="AN124" s="26"/>
      <c r="AO124" s="26"/>
      <c r="AP124" s="26"/>
      <c r="AQ124" s="26"/>
      <c r="AR124" s="26"/>
      <c r="AS124" s="26"/>
      <c r="AT124" s="74"/>
    </row>
    <row r="125" spans="1:256" x14ac:dyDescent="0.2">
      <c r="A125" s="101"/>
      <c r="B125" s="110"/>
      <c r="C125" s="11"/>
      <c r="D125" s="11"/>
      <c r="E125" s="11"/>
      <c r="F125" s="11"/>
      <c r="G125" s="11"/>
      <c r="H125" s="11"/>
      <c r="I125" s="11"/>
      <c r="J125" s="11"/>
      <c r="K125" s="11"/>
      <c r="L125" s="11"/>
      <c r="M125" s="24"/>
      <c r="N125" s="11"/>
      <c r="O125" s="11"/>
      <c r="P125" s="11"/>
      <c r="Q125" s="11"/>
      <c r="R125" s="11"/>
      <c r="S125" s="11"/>
      <c r="T125" s="11"/>
      <c r="U125" s="11"/>
      <c r="V125" s="11"/>
      <c r="W125" s="11"/>
      <c r="X125" s="11"/>
      <c r="Y125" s="11"/>
      <c r="Z125" s="11"/>
      <c r="AA125" s="11"/>
      <c r="AB125" s="11"/>
      <c r="AC125" s="11"/>
      <c r="AD125" s="11"/>
      <c r="AE125" s="11"/>
      <c r="AF125" s="11"/>
      <c r="AG125" s="11"/>
      <c r="AH125" s="24"/>
      <c r="AI125" s="24"/>
      <c r="AJ125" s="24"/>
      <c r="AK125" s="24"/>
      <c r="AL125" s="24"/>
      <c r="AM125" s="24"/>
      <c r="AN125" s="24"/>
      <c r="AO125" s="24"/>
      <c r="AP125" s="24"/>
      <c r="AQ125" s="24"/>
      <c r="AR125" s="24"/>
      <c r="AS125" s="24"/>
      <c r="AT125" s="76"/>
    </row>
    <row r="126" spans="1:256" x14ac:dyDescent="0.2">
      <c r="A126" s="101"/>
      <c r="B126" s="11"/>
      <c r="C126" s="11"/>
      <c r="D126" s="11"/>
      <c r="E126" s="11"/>
      <c r="F126" s="11"/>
      <c r="G126" s="11"/>
      <c r="H126" s="11"/>
      <c r="I126" s="11"/>
      <c r="J126" s="11"/>
      <c r="K126" s="11"/>
      <c r="L126" s="11"/>
      <c r="M126" s="11"/>
      <c r="N126" s="11"/>
      <c r="O126" s="145" t="s">
        <v>62</v>
      </c>
      <c r="P126" s="24"/>
      <c r="Q126" s="24"/>
      <c r="R126" s="24"/>
      <c r="S126" s="24"/>
      <c r="T126" s="11"/>
      <c r="U126" s="145" t="s">
        <v>86</v>
      </c>
      <c r="V126" s="24"/>
      <c r="W126" s="24"/>
      <c r="X126" s="11"/>
      <c r="Y126" s="145" t="s">
        <v>87</v>
      </c>
      <c r="Z126" s="24"/>
      <c r="AA126" s="11"/>
      <c r="AB126" s="11"/>
      <c r="AC126" s="24"/>
      <c r="AD126" s="145" t="s">
        <v>63</v>
      </c>
      <c r="AE126" s="145" t="s">
        <v>63</v>
      </c>
      <c r="AF126" s="11"/>
      <c r="AG126" s="145"/>
      <c r="AH126" s="24"/>
      <c r="AI126" s="11"/>
      <c r="AJ126" s="24"/>
      <c r="AK126" s="24"/>
      <c r="AL126" s="24"/>
      <c r="AM126" s="145"/>
      <c r="AN126" s="24"/>
      <c r="AO126" s="24"/>
      <c r="AP126" s="24"/>
      <c r="AQ126" s="24"/>
      <c r="AR126" s="24"/>
      <c r="AS126" s="24"/>
      <c r="AT126" s="76"/>
    </row>
    <row r="127" spans="1:256" ht="9" customHeight="1" x14ac:dyDescent="0.2">
      <c r="A127" s="79"/>
      <c r="B127" s="43"/>
      <c r="C127" s="24"/>
      <c r="D127" s="24"/>
      <c r="E127" s="32"/>
      <c r="F127" s="24"/>
      <c r="G127" s="24"/>
      <c r="H127" s="24"/>
      <c r="I127" s="24"/>
      <c r="J127" s="24"/>
      <c r="K127" s="24"/>
      <c r="L127" s="24"/>
      <c r="M127" s="11"/>
      <c r="N127" s="24"/>
      <c r="O127" s="24"/>
      <c r="P127" s="24"/>
      <c r="Q127" s="24"/>
      <c r="R127" s="24"/>
      <c r="S127" s="24"/>
      <c r="T127" s="24"/>
      <c r="U127" s="4"/>
      <c r="V127" s="4"/>
      <c r="W127" s="4"/>
      <c r="X127" s="4"/>
      <c r="Y127" s="4"/>
      <c r="Z127" s="4"/>
      <c r="AA127" s="4"/>
      <c r="AB127" s="4"/>
      <c r="AC127" s="4"/>
      <c r="AD127" s="4"/>
      <c r="AE127" s="4"/>
      <c r="AF127" s="4"/>
      <c r="AG127" s="4"/>
      <c r="AH127" s="4"/>
      <c r="AI127" s="4"/>
      <c r="AJ127" s="4"/>
      <c r="AK127" s="24"/>
      <c r="AL127" s="24"/>
      <c r="AM127" s="24"/>
      <c r="AN127" s="24"/>
      <c r="AO127" s="24"/>
      <c r="AP127" s="24"/>
      <c r="AQ127" s="24"/>
      <c r="AR127" s="24"/>
      <c r="AS127" s="24"/>
      <c r="AT127" s="76"/>
    </row>
    <row r="128" spans="1:256" x14ac:dyDescent="0.2">
      <c r="A128" s="67" t="s">
        <v>5</v>
      </c>
      <c r="B128" s="23" t="s">
        <v>69</v>
      </c>
      <c r="C128" s="24"/>
      <c r="D128" s="24"/>
      <c r="E128" s="32"/>
      <c r="F128" s="24"/>
      <c r="G128" s="24"/>
      <c r="H128" s="24"/>
      <c r="I128" s="24"/>
      <c r="J128" s="24"/>
      <c r="K128" s="24"/>
      <c r="L128" s="24"/>
      <c r="M128" s="11"/>
      <c r="N128" s="24"/>
      <c r="O128" s="24"/>
      <c r="P128" s="24"/>
      <c r="Q128" s="24"/>
      <c r="R128" s="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76"/>
    </row>
    <row r="129" spans="1:60" x14ac:dyDescent="0.2">
      <c r="A129" s="67" t="s">
        <v>6</v>
      </c>
      <c r="B129" s="23" t="s">
        <v>70</v>
      </c>
      <c r="C129" s="24"/>
      <c r="D129" s="24"/>
      <c r="E129" s="32"/>
      <c r="F129" s="24"/>
      <c r="G129" s="24"/>
      <c r="H129" s="24"/>
      <c r="I129" s="24"/>
      <c r="J129" s="24"/>
      <c r="K129" s="24"/>
      <c r="L129" s="24"/>
      <c r="M129" s="11"/>
      <c r="N129" s="24"/>
      <c r="O129" s="24"/>
      <c r="P129" s="24"/>
      <c r="Q129" s="24"/>
      <c r="R129" s="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76"/>
    </row>
    <row r="130" spans="1:60" x14ac:dyDescent="0.2">
      <c r="A130" s="67" t="s">
        <v>7</v>
      </c>
      <c r="B130" s="23" t="s">
        <v>71</v>
      </c>
      <c r="C130" s="24"/>
      <c r="D130" s="24"/>
      <c r="E130" s="32"/>
      <c r="F130" s="24"/>
      <c r="G130" s="24"/>
      <c r="H130" s="24"/>
      <c r="I130" s="24"/>
      <c r="J130" s="24"/>
      <c r="K130" s="24"/>
      <c r="L130" s="24"/>
      <c r="M130" s="11"/>
      <c r="N130" s="24"/>
      <c r="O130" s="24"/>
      <c r="P130" s="24"/>
      <c r="Q130" s="24"/>
      <c r="R130" s="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76"/>
    </row>
    <row r="131" spans="1:60" ht="13.5" thickBot="1" x14ac:dyDescent="0.25">
      <c r="A131" s="97"/>
      <c r="B131" s="43"/>
      <c r="C131" s="24"/>
      <c r="D131" s="24"/>
      <c r="E131" s="32"/>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76"/>
    </row>
    <row r="132" spans="1:60" ht="18.75" customHeight="1" thickBot="1" x14ac:dyDescent="0.25">
      <c r="A132" s="84"/>
      <c r="B132" s="156" t="s">
        <v>95</v>
      </c>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6"/>
      <c r="AJ132" s="156"/>
      <c r="AK132" s="156"/>
      <c r="AL132" s="156"/>
      <c r="AM132" s="156"/>
      <c r="AN132" s="156"/>
      <c r="AO132" s="156"/>
      <c r="AP132" s="156"/>
      <c r="AQ132" s="156"/>
      <c r="AR132" s="156"/>
      <c r="AS132" s="156"/>
      <c r="AT132" s="157"/>
    </row>
    <row r="133" spans="1:60" ht="30" customHeight="1" x14ac:dyDescent="0.2">
      <c r="A133" s="183" t="s">
        <v>56</v>
      </c>
      <c r="B133" s="184"/>
      <c r="C133" s="184"/>
      <c r="D133" s="184"/>
      <c r="E133" s="184"/>
      <c r="F133" s="184"/>
      <c r="G133" s="184"/>
      <c r="H133" s="184"/>
      <c r="I133" s="184"/>
      <c r="J133" s="184"/>
      <c r="K133" s="184"/>
      <c r="L133" s="184"/>
      <c r="M133" s="184"/>
      <c r="N133" s="184"/>
      <c r="O133" s="184"/>
      <c r="P133" s="184"/>
      <c r="Q133" s="184"/>
      <c r="R133" s="184"/>
      <c r="S133" s="184"/>
      <c r="T133" s="184"/>
      <c r="U133" s="184"/>
      <c r="V133" s="184"/>
      <c r="W133" s="184"/>
      <c r="X133" s="184"/>
      <c r="Y133" s="184"/>
      <c r="Z133" s="184"/>
      <c r="AA133" s="184"/>
      <c r="AB133" s="184"/>
      <c r="AC133" s="184"/>
      <c r="AD133" s="184"/>
      <c r="AE133" s="184"/>
      <c r="AF133" s="184"/>
      <c r="AG133" s="184"/>
      <c r="AH133" s="184"/>
      <c r="AI133" s="184"/>
      <c r="AJ133" s="184"/>
      <c r="AK133" s="184"/>
      <c r="AL133" s="184"/>
      <c r="AM133" s="184"/>
      <c r="AN133" s="184"/>
      <c r="AO133" s="184"/>
      <c r="AP133" s="184"/>
      <c r="AQ133" s="184"/>
      <c r="AR133" s="184"/>
      <c r="AS133" s="184"/>
      <c r="AT133" s="185"/>
    </row>
    <row r="134" spans="1:60" ht="8.25" customHeight="1" x14ac:dyDescent="0.2">
      <c r="A134" s="115"/>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7"/>
    </row>
    <row r="135" spans="1:60" ht="12.75" customHeight="1" x14ac:dyDescent="0.2">
      <c r="A135" s="89">
        <f>A124+1</f>
        <v>17</v>
      </c>
      <c r="B135" s="50" t="str">
        <f>"Los medios por los cuales se difunde la información de " &amp;OPESTAD&amp; " cumplen con los siguientes enunciados:"</f>
        <v>Los medios por los cuales se difunde la información de la operación estadística cumplen con los siguientes enunciados:</v>
      </c>
      <c r="C135" s="50"/>
      <c r="D135" s="50"/>
      <c r="E135" s="50"/>
      <c r="F135" s="50"/>
      <c r="G135" s="50"/>
      <c r="H135" s="50"/>
      <c r="I135" s="50"/>
      <c r="J135" s="50"/>
      <c r="K135" s="50"/>
      <c r="L135" s="50"/>
      <c r="M135" s="15"/>
      <c r="N135" s="15"/>
      <c r="O135" s="15"/>
      <c r="P135" s="15"/>
      <c r="Q135" s="24"/>
      <c r="R135" s="24"/>
      <c r="S135" s="24"/>
      <c r="T135" s="24"/>
      <c r="U135" s="24"/>
      <c r="V135" s="24"/>
      <c r="W135" s="24"/>
      <c r="X135" s="24"/>
      <c r="Y135" s="24"/>
      <c r="Z135" s="24"/>
      <c r="AA135" s="24"/>
      <c r="AB135" s="24"/>
      <c r="AC135" s="24"/>
      <c r="AD135" s="24"/>
      <c r="AE135" s="24"/>
      <c r="AF135" s="24"/>
      <c r="AG135" s="24"/>
      <c r="AH135" s="11"/>
      <c r="AI135" s="24"/>
      <c r="AJ135" s="24"/>
      <c r="AK135" s="24"/>
      <c r="AL135" s="24"/>
      <c r="AM135" s="24"/>
      <c r="AN135" s="24"/>
      <c r="AO135" s="24"/>
      <c r="AP135" s="24"/>
      <c r="AQ135" s="24"/>
      <c r="AR135" s="24"/>
      <c r="AS135" s="24"/>
      <c r="AT135" s="87"/>
    </row>
    <row r="136" spans="1:60" ht="12" customHeight="1" x14ac:dyDescent="0.2">
      <c r="A136" s="89"/>
      <c r="B136" s="110"/>
      <c r="C136" s="50"/>
      <c r="D136" s="50"/>
      <c r="E136" s="50"/>
      <c r="F136" s="50"/>
      <c r="G136" s="50"/>
      <c r="H136" s="50"/>
      <c r="I136" s="50"/>
      <c r="J136" s="50"/>
      <c r="K136" s="50"/>
      <c r="L136" s="50"/>
      <c r="M136" s="15"/>
      <c r="N136" s="15"/>
      <c r="O136" s="15"/>
      <c r="P136" s="15"/>
      <c r="Q136" s="24"/>
      <c r="R136" s="24"/>
      <c r="S136" s="24"/>
      <c r="T136" s="24"/>
      <c r="U136" s="24"/>
      <c r="V136" s="24"/>
      <c r="W136" s="24"/>
      <c r="X136" s="24"/>
      <c r="Y136" s="24"/>
      <c r="Z136" s="24"/>
      <c r="AA136" s="24"/>
      <c r="AB136" s="24"/>
      <c r="AC136" s="24"/>
      <c r="AD136" s="24"/>
      <c r="AE136" s="24"/>
      <c r="AF136" s="24"/>
      <c r="AG136" s="24"/>
      <c r="AH136" s="11"/>
      <c r="AI136" s="24"/>
      <c r="AJ136" s="24"/>
      <c r="AK136" s="24"/>
      <c r="AL136" s="24"/>
      <c r="AM136" s="24"/>
      <c r="AN136" s="24"/>
      <c r="AO136" s="24"/>
      <c r="AP136" s="24"/>
      <c r="AQ136" s="24"/>
      <c r="AR136" s="24"/>
      <c r="AS136" s="24"/>
      <c r="AT136" s="87"/>
    </row>
    <row r="137" spans="1:60" ht="15" customHeight="1" x14ac:dyDescent="0.2">
      <c r="A137" s="86"/>
      <c r="B137" s="50"/>
      <c r="C137" s="50"/>
      <c r="D137" s="50"/>
      <c r="E137" s="50"/>
      <c r="F137" s="50"/>
      <c r="G137" s="50"/>
      <c r="H137" s="50"/>
      <c r="I137" s="50"/>
      <c r="J137" s="50"/>
      <c r="K137" s="50"/>
      <c r="L137" s="50"/>
      <c r="M137" s="15"/>
      <c r="N137" s="15"/>
      <c r="O137" s="15"/>
      <c r="P137" s="15"/>
      <c r="Q137" s="24"/>
      <c r="R137" s="24"/>
      <c r="S137" s="24"/>
      <c r="T137" s="24"/>
      <c r="U137" s="24"/>
      <c r="V137" s="24"/>
      <c r="W137" s="24"/>
      <c r="X137" s="145" t="s">
        <v>62</v>
      </c>
      <c r="Y137" s="24"/>
      <c r="Z137" s="24"/>
      <c r="AA137" s="145"/>
      <c r="AB137" s="24"/>
      <c r="AC137" s="24"/>
      <c r="AD137" s="24"/>
      <c r="AE137" s="24"/>
      <c r="AF137" s="145" t="s">
        <v>86</v>
      </c>
      <c r="AG137" s="24"/>
      <c r="AH137" s="24"/>
      <c r="AI137" s="24"/>
      <c r="AJ137" s="145" t="s">
        <v>87</v>
      </c>
      <c r="AK137" s="24"/>
      <c r="AL137" s="24"/>
      <c r="AM137" s="11"/>
      <c r="AN137" s="145" t="s">
        <v>63</v>
      </c>
      <c r="AO137" s="24"/>
      <c r="AP137" s="24"/>
      <c r="AQ137" s="24"/>
      <c r="AR137" s="145"/>
      <c r="AS137" s="24"/>
      <c r="AT137" s="68"/>
      <c r="AU137" s="24"/>
      <c r="AV137" s="24"/>
      <c r="AW137" s="24"/>
      <c r="AX137" s="145"/>
      <c r="AZ137" s="145"/>
      <c r="BA137" s="24"/>
      <c r="BB137" s="24"/>
      <c r="BC137" s="24"/>
      <c r="BD137" s="145"/>
      <c r="BE137" s="24"/>
      <c r="BF137" s="145"/>
      <c r="BG137" s="24"/>
      <c r="BH137" s="24"/>
    </row>
    <row r="138" spans="1:60" ht="8.25" customHeight="1" x14ac:dyDescent="0.2">
      <c r="A138" s="86"/>
      <c r="B138" s="50"/>
      <c r="C138" s="50"/>
      <c r="D138" s="50"/>
      <c r="E138" s="50"/>
      <c r="F138" s="50"/>
      <c r="G138" s="50"/>
      <c r="H138" s="50"/>
      <c r="I138" s="50"/>
      <c r="J138" s="50"/>
      <c r="K138" s="50"/>
      <c r="L138" s="50"/>
      <c r="M138" s="15"/>
      <c r="N138" s="15"/>
      <c r="O138" s="15"/>
      <c r="P138" s="15"/>
      <c r="Q138" s="24"/>
      <c r="R138" s="24"/>
      <c r="S138" s="24"/>
      <c r="T138" s="24"/>
      <c r="U138" s="24"/>
      <c r="V138" s="24"/>
      <c r="W138" s="24"/>
      <c r="X138" s="145"/>
      <c r="Y138" s="24"/>
      <c r="Z138" s="24"/>
      <c r="AA138" s="145"/>
      <c r="AB138" s="24"/>
      <c r="AC138" s="24"/>
      <c r="AD138" s="24"/>
      <c r="AE138" s="24"/>
      <c r="AF138" s="145"/>
      <c r="AG138" s="24"/>
      <c r="AH138" s="24"/>
      <c r="AI138" s="24"/>
      <c r="AJ138" s="145"/>
      <c r="AK138" s="24"/>
      <c r="AL138" s="24"/>
      <c r="AM138" s="11"/>
      <c r="AN138" s="145"/>
      <c r="AO138" s="24"/>
      <c r="AP138" s="24"/>
      <c r="AQ138" s="24"/>
      <c r="AR138" s="145"/>
      <c r="AS138" s="24"/>
      <c r="AT138" s="68"/>
      <c r="AU138" s="24"/>
      <c r="AV138" s="24"/>
      <c r="AW138" s="24"/>
      <c r="AX138" s="145"/>
      <c r="AZ138" s="145"/>
      <c r="BA138" s="24"/>
      <c r="BB138" s="24"/>
      <c r="BC138" s="24"/>
      <c r="BD138" s="145"/>
      <c r="BE138" s="24"/>
      <c r="BF138" s="145"/>
      <c r="BG138" s="24"/>
      <c r="BH138" s="24"/>
    </row>
    <row r="139" spans="1:60" ht="14.25" customHeight="1" x14ac:dyDescent="0.2">
      <c r="A139" s="67" t="s">
        <v>5</v>
      </c>
      <c r="B139" s="24" t="s">
        <v>106</v>
      </c>
      <c r="C139" s="24"/>
      <c r="D139" s="24"/>
      <c r="E139" s="4"/>
      <c r="F139" s="4"/>
      <c r="G139" s="4"/>
      <c r="H139" s="50"/>
      <c r="I139" s="15"/>
      <c r="J139" s="24"/>
      <c r="K139" s="24"/>
      <c r="L139" s="24"/>
      <c r="M139" s="24"/>
      <c r="N139" s="24"/>
      <c r="O139" s="33"/>
      <c r="P139" s="24"/>
      <c r="Q139" s="24"/>
      <c r="R139" s="24"/>
      <c r="S139" s="24"/>
      <c r="T139" s="24"/>
      <c r="U139" s="24"/>
      <c r="V139" s="50"/>
      <c r="W139" s="15"/>
      <c r="X139" s="15"/>
      <c r="Y139" s="50"/>
      <c r="Z139" s="24"/>
      <c r="AA139" s="24"/>
      <c r="AB139" s="24"/>
      <c r="AC139" s="4"/>
      <c r="AD139" s="24"/>
      <c r="AE139" s="24"/>
      <c r="AF139" s="24"/>
      <c r="AG139" s="24"/>
      <c r="AH139" s="24"/>
      <c r="AI139" s="24"/>
      <c r="AJ139" s="24"/>
      <c r="AK139" s="24"/>
      <c r="AL139" s="24"/>
      <c r="AM139" s="24"/>
      <c r="AN139" s="24"/>
      <c r="AO139" s="24"/>
      <c r="AP139" s="24"/>
      <c r="AQ139" s="24"/>
      <c r="AR139" s="24"/>
      <c r="AS139" s="24"/>
      <c r="AT139" s="68"/>
      <c r="AU139" s="24"/>
      <c r="AV139" s="24"/>
      <c r="AW139" s="24"/>
      <c r="AX139" s="145"/>
      <c r="AY139" s="24"/>
      <c r="AZ139" s="9"/>
      <c r="BA139" s="24"/>
      <c r="BB139" s="24"/>
      <c r="BC139" s="24"/>
    </row>
    <row r="140" spans="1:60" ht="14.25" customHeight="1" x14ac:dyDescent="0.2">
      <c r="A140" s="67" t="s">
        <v>6</v>
      </c>
      <c r="B140" s="24" t="s">
        <v>43</v>
      </c>
      <c r="C140" s="24"/>
      <c r="D140" s="24"/>
      <c r="E140" s="24"/>
      <c r="F140" s="24"/>
      <c r="G140" s="24"/>
      <c r="H140" s="24"/>
      <c r="I140" s="15"/>
      <c r="J140" s="24"/>
      <c r="K140" s="24"/>
      <c r="L140" s="24"/>
      <c r="M140" s="24"/>
      <c r="N140" s="24"/>
      <c r="O140" s="33"/>
      <c r="P140" s="24"/>
      <c r="Q140" s="24"/>
      <c r="R140" s="24"/>
      <c r="S140" s="24"/>
      <c r="T140" s="24"/>
      <c r="U140" s="24"/>
      <c r="V140" s="50"/>
      <c r="W140" s="15"/>
      <c r="X140" s="15"/>
      <c r="Y140" s="50"/>
      <c r="Z140" s="24"/>
      <c r="AA140" s="24"/>
      <c r="AB140" s="24"/>
      <c r="AC140" s="4"/>
      <c r="AD140" s="24"/>
      <c r="AE140" s="24"/>
      <c r="AF140" s="24"/>
      <c r="AG140" s="24"/>
      <c r="AH140" s="24"/>
      <c r="AI140" s="24"/>
      <c r="AJ140" s="24"/>
      <c r="AK140" s="24"/>
      <c r="AL140" s="24"/>
      <c r="AM140" s="24"/>
      <c r="AN140" s="24"/>
      <c r="AO140" s="24"/>
      <c r="AP140" s="24"/>
      <c r="AQ140" s="24"/>
      <c r="AR140" s="24"/>
      <c r="AS140" s="24"/>
      <c r="AT140" s="68"/>
      <c r="AU140" s="24"/>
      <c r="AV140" s="24"/>
      <c r="AW140" s="24"/>
      <c r="AX140" s="24"/>
      <c r="AY140" s="24"/>
      <c r="AZ140" s="24"/>
      <c r="BA140" s="24"/>
      <c r="BB140" s="24"/>
      <c r="BC140" s="24"/>
    </row>
    <row r="141" spans="1:60" ht="14.25" customHeight="1" x14ac:dyDescent="0.2">
      <c r="A141" s="67" t="s">
        <v>7</v>
      </c>
      <c r="B141" s="24" t="s">
        <v>107</v>
      </c>
      <c r="C141" s="24"/>
      <c r="D141" s="24"/>
      <c r="E141" s="24"/>
      <c r="F141" s="24"/>
      <c r="G141" s="24"/>
      <c r="H141" s="24"/>
      <c r="I141" s="15"/>
      <c r="J141" s="24"/>
      <c r="K141" s="24"/>
      <c r="L141" s="24"/>
      <c r="M141" s="24"/>
      <c r="N141" s="24"/>
      <c r="O141" s="33"/>
      <c r="P141" s="24"/>
      <c r="Q141" s="24"/>
      <c r="R141" s="24"/>
      <c r="S141" s="24"/>
      <c r="T141" s="24"/>
      <c r="U141" s="24"/>
      <c r="V141" s="50"/>
      <c r="W141" s="15"/>
      <c r="X141" s="15"/>
      <c r="Y141" s="50"/>
      <c r="Z141" s="24"/>
      <c r="AA141" s="24"/>
      <c r="AB141" s="24"/>
      <c r="AC141" s="4"/>
      <c r="AD141" s="24"/>
      <c r="AE141" s="24"/>
      <c r="AF141" s="24"/>
      <c r="AG141" s="24"/>
      <c r="AH141" s="24"/>
      <c r="AI141" s="24"/>
      <c r="AJ141" s="24"/>
      <c r="AK141" s="24"/>
      <c r="AL141" s="24"/>
      <c r="AM141" s="24"/>
      <c r="AN141" s="24"/>
      <c r="AO141" s="24"/>
      <c r="AP141" s="24"/>
      <c r="AQ141" s="24"/>
      <c r="AR141" s="24"/>
      <c r="AS141" s="24"/>
      <c r="AT141" s="68"/>
      <c r="AU141" s="24"/>
      <c r="AV141" s="24"/>
      <c r="AW141" s="24"/>
      <c r="AX141" s="24"/>
      <c r="AY141" s="24"/>
      <c r="AZ141" s="24"/>
      <c r="BA141" s="24"/>
      <c r="BB141" s="24"/>
      <c r="BC141" s="24"/>
    </row>
    <row r="142" spans="1:60" ht="14.25" customHeight="1" x14ac:dyDescent="0.2">
      <c r="A142" s="67" t="s">
        <v>8</v>
      </c>
      <c r="B142" s="24" t="s">
        <v>72</v>
      </c>
      <c r="C142" s="24"/>
      <c r="D142" s="24"/>
      <c r="E142" s="24"/>
      <c r="F142" s="24"/>
      <c r="G142" s="24"/>
      <c r="H142" s="24"/>
      <c r="I142" s="15"/>
      <c r="J142" s="24"/>
      <c r="K142" s="24"/>
      <c r="L142" s="24"/>
      <c r="M142" s="24"/>
      <c r="N142" s="24"/>
      <c r="O142" s="33"/>
      <c r="P142" s="24"/>
      <c r="Q142" s="24"/>
      <c r="R142" s="24"/>
      <c r="S142" s="24"/>
      <c r="T142" s="24"/>
      <c r="U142" s="24"/>
      <c r="V142" s="50"/>
      <c r="W142" s="15"/>
      <c r="X142" s="15"/>
      <c r="Y142" s="50"/>
      <c r="Z142" s="24"/>
      <c r="AA142" s="24"/>
      <c r="AB142" s="24"/>
      <c r="AC142" s="4"/>
      <c r="AD142" s="24"/>
      <c r="AE142" s="24"/>
      <c r="AF142" s="24"/>
      <c r="AG142" s="24"/>
      <c r="AH142" s="24"/>
      <c r="AI142" s="24"/>
      <c r="AJ142" s="24"/>
      <c r="AK142" s="24"/>
      <c r="AL142" s="24"/>
      <c r="AM142" s="24"/>
      <c r="AN142" s="24"/>
      <c r="AO142" s="24"/>
      <c r="AP142" s="24"/>
      <c r="AQ142" s="24"/>
      <c r="AR142" s="24"/>
      <c r="AS142" s="24"/>
      <c r="AT142" s="68"/>
      <c r="AU142" s="24"/>
      <c r="AV142" s="24"/>
      <c r="AW142" s="24"/>
      <c r="AX142" s="24"/>
      <c r="AY142" s="24"/>
      <c r="AZ142" s="24"/>
      <c r="BA142" s="24"/>
      <c r="BB142" s="24"/>
      <c r="BC142" s="24"/>
    </row>
    <row r="143" spans="1:60" ht="14.25" customHeight="1" x14ac:dyDescent="0.2">
      <c r="A143" s="67" t="s">
        <v>1</v>
      </c>
      <c r="B143" s="24" t="s">
        <v>73</v>
      </c>
      <c r="C143" s="24"/>
      <c r="D143" s="24"/>
      <c r="E143" s="24"/>
      <c r="F143" s="24"/>
      <c r="G143" s="24"/>
      <c r="H143" s="24"/>
      <c r="I143" s="15"/>
      <c r="J143" s="24"/>
      <c r="K143" s="24"/>
      <c r="L143" s="24"/>
      <c r="M143" s="24"/>
      <c r="N143" s="24"/>
      <c r="O143" s="33"/>
      <c r="P143" s="24"/>
      <c r="Q143" s="24"/>
      <c r="R143" s="24"/>
      <c r="S143" s="24"/>
      <c r="T143" s="24"/>
      <c r="U143" s="24"/>
      <c r="V143" s="50"/>
      <c r="W143" s="15"/>
      <c r="X143" s="15"/>
      <c r="Y143" s="50"/>
      <c r="Z143" s="24"/>
      <c r="AA143" s="24"/>
      <c r="AB143" s="24"/>
      <c r="AC143" s="4"/>
      <c r="AD143" s="24"/>
      <c r="AE143" s="24"/>
      <c r="AF143" s="24"/>
      <c r="AG143" s="24"/>
      <c r="AH143" s="24"/>
      <c r="AI143" s="24"/>
      <c r="AJ143" s="24"/>
      <c r="AK143" s="24"/>
      <c r="AL143" s="24"/>
      <c r="AM143" s="24"/>
      <c r="AN143" s="24"/>
      <c r="AO143" s="24"/>
      <c r="AP143" s="24"/>
      <c r="AQ143" s="24"/>
      <c r="AR143" s="24"/>
      <c r="AS143" s="24"/>
      <c r="AT143" s="68"/>
      <c r="AU143" s="24"/>
      <c r="AV143" s="24"/>
      <c r="AW143" s="24"/>
      <c r="AX143" s="24"/>
      <c r="AY143" s="24"/>
      <c r="AZ143" s="24"/>
      <c r="BA143" s="24"/>
      <c r="BB143" s="24"/>
      <c r="BC143" s="24"/>
    </row>
    <row r="144" spans="1:60" ht="7.5" customHeight="1" thickBot="1" x14ac:dyDescent="0.25">
      <c r="A144" s="67"/>
      <c r="B144" s="24"/>
      <c r="C144" s="24"/>
      <c r="D144" s="24"/>
      <c r="E144" s="24"/>
      <c r="F144" s="24"/>
      <c r="G144" s="24"/>
      <c r="H144" s="24"/>
      <c r="I144" s="15"/>
      <c r="J144" s="24"/>
      <c r="K144" s="24"/>
      <c r="L144" s="24"/>
      <c r="M144" s="24"/>
      <c r="N144" s="24"/>
      <c r="O144" s="33"/>
      <c r="P144" s="24"/>
      <c r="Q144" s="24"/>
      <c r="R144" s="24"/>
      <c r="S144" s="24"/>
      <c r="T144" s="24"/>
      <c r="U144" s="24"/>
      <c r="V144" s="50"/>
      <c r="W144" s="15"/>
      <c r="X144" s="15"/>
      <c r="Y144" s="50"/>
      <c r="Z144" s="24"/>
      <c r="AA144" s="24"/>
      <c r="AB144" s="15"/>
      <c r="AC144" s="15"/>
      <c r="AD144" s="24"/>
      <c r="AE144" s="24"/>
      <c r="AF144" s="24"/>
      <c r="AG144" s="24"/>
      <c r="AH144" s="24"/>
      <c r="AI144" s="24"/>
      <c r="AJ144" s="24"/>
      <c r="AK144" s="24"/>
      <c r="AL144" s="24"/>
      <c r="AM144" s="24"/>
      <c r="AN144" s="24"/>
      <c r="AO144" s="24"/>
      <c r="AP144" s="24"/>
      <c r="AQ144" s="24"/>
      <c r="AR144" s="24"/>
      <c r="AS144" s="24"/>
      <c r="AT144" s="68"/>
      <c r="AU144" s="24"/>
      <c r="AV144" s="24"/>
      <c r="AW144" s="24"/>
      <c r="AX144" s="24"/>
      <c r="AY144" s="24"/>
      <c r="AZ144" s="24"/>
      <c r="BA144" s="24"/>
      <c r="BB144" s="24"/>
      <c r="BC144" s="24"/>
    </row>
    <row r="145" spans="1:55" ht="18.75" customHeight="1" thickBot="1" x14ac:dyDescent="0.25">
      <c r="A145" s="84"/>
      <c r="B145" s="156" t="s">
        <v>96</v>
      </c>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156"/>
      <c r="AK145" s="156"/>
      <c r="AL145" s="156"/>
      <c r="AM145" s="156"/>
      <c r="AN145" s="156"/>
      <c r="AO145" s="156"/>
      <c r="AP145" s="156"/>
      <c r="AQ145" s="156"/>
      <c r="AR145" s="156"/>
      <c r="AS145" s="156"/>
      <c r="AT145" s="157"/>
    </row>
    <row r="146" spans="1:55" ht="30" customHeight="1" x14ac:dyDescent="0.2">
      <c r="A146" s="186" t="s">
        <v>92</v>
      </c>
      <c r="B146" s="187"/>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8"/>
    </row>
    <row r="147" spans="1:55" ht="5.25" customHeight="1" x14ac:dyDescent="0.2">
      <c r="A147" s="67"/>
      <c r="B147" s="24"/>
      <c r="C147" s="24"/>
      <c r="D147" s="24"/>
      <c r="E147" s="24"/>
      <c r="F147" s="24"/>
      <c r="G147" s="24"/>
      <c r="H147" s="24"/>
      <c r="I147" s="15"/>
      <c r="J147" s="24"/>
      <c r="K147" s="24"/>
      <c r="L147" s="24"/>
      <c r="M147" s="24"/>
      <c r="N147" s="24"/>
      <c r="O147" s="33"/>
      <c r="P147" s="24"/>
      <c r="Q147" s="24"/>
      <c r="R147" s="24"/>
      <c r="S147" s="24"/>
      <c r="T147" s="24"/>
      <c r="U147" s="24"/>
      <c r="V147" s="50"/>
      <c r="W147" s="15"/>
      <c r="X147" s="15"/>
      <c r="Y147" s="50"/>
      <c r="Z147" s="24"/>
      <c r="AA147" s="24"/>
      <c r="AB147" s="15"/>
      <c r="AC147" s="15"/>
      <c r="AD147" s="24"/>
      <c r="AE147" s="24"/>
      <c r="AF147" s="24"/>
      <c r="AG147" s="24"/>
      <c r="AH147" s="24"/>
      <c r="AI147" s="24"/>
      <c r="AJ147" s="24"/>
      <c r="AK147" s="24"/>
      <c r="AL147" s="24"/>
      <c r="AM147" s="24"/>
      <c r="AN147" s="24"/>
      <c r="AO147" s="24"/>
      <c r="AP147" s="24"/>
      <c r="AQ147" s="24"/>
      <c r="AR147" s="24"/>
      <c r="AS147" s="24"/>
      <c r="AT147" s="68"/>
      <c r="AU147" s="24"/>
      <c r="AV147" s="24"/>
      <c r="AW147" s="24"/>
      <c r="AX147" s="24"/>
      <c r="AY147" s="24"/>
      <c r="AZ147" s="24"/>
      <c r="BA147" s="24"/>
      <c r="BB147" s="24"/>
      <c r="BC147" s="24"/>
    </row>
    <row r="148" spans="1:55" ht="13.5" customHeight="1" x14ac:dyDescent="0.2">
      <c r="A148" s="89">
        <f>A135+1</f>
        <v>18</v>
      </c>
      <c r="B148" s="38" t="str">
        <f>OPESTAD&amp;" difunde:"</f>
        <v>la operación estadística difunde:</v>
      </c>
      <c r="C148" s="38"/>
      <c r="D148" s="38"/>
      <c r="E148" s="38"/>
      <c r="F148" s="38"/>
      <c r="G148" s="38"/>
      <c r="H148" s="38"/>
      <c r="I148" s="38"/>
      <c r="J148" s="38"/>
      <c r="K148" s="38"/>
      <c r="L148" s="38"/>
      <c r="M148" s="39"/>
      <c r="N148" s="39"/>
      <c r="O148" s="39"/>
      <c r="P148" s="39"/>
      <c r="Q148" s="35"/>
      <c r="R148" s="35"/>
      <c r="S148" s="35"/>
      <c r="T148" s="35"/>
      <c r="U148" s="35"/>
      <c r="V148" s="35"/>
      <c r="W148" s="35"/>
      <c r="X148" s="35"/>
      <c r="Y148" s="35"/>
      <c r="Z148" s="35"/>
      <c r="AA148" s="35"/>
      <c r="AB148" s="35"/>
      <c r="AC148" s="35"/>
      <c r="AD148" s="35"/>
      <c r="AE148" s="35"/>
      <c r="AF148" s="35"/>
      <c r="AG148" s="35"/>
      <c r="AH148" s="35"/>
      <c r="AI148" s="35"/>
      <c r="AJ148" s="24"/>
      <c r="AK148" s="24"/>
      <c r="AL148" s="24"/>
      <c r="AM148" s="24"/>
      <c r="AN148" s="24"/>
      <c r="AO148" s="24"/>
      <c r="AP148" s="24"/>
      <c r="AQ148" s="24"/>
      <c r="AR148" s="24"/>
      <c r="AS148" s="24"/>
      <c r="AT148" s="87"/>
    </row>
    <row r="149" spans="1:55" ht="5.25" customHeight="1" thickBot="1" x14ac:dyDescent="0.25">
      <c r="A149" s="86"/>
      <c r="B149" s="50"/>
      <c r="C149" s="50"/>
      <c r="D149" s="50"/>
      <c r="E149" s="50"/>
      <c r="F149" s="50"/>
      <c r="G149" s="50"/>
      <c r="H149" s="50"/>
      <c r="I149" s="50"/>
      <c r="J149" s="50"/>
      <c r="K149" s="50"/>
      <c r="L149" s="50"/>
      <c r="M149" s="15"/>
      <c r="N149" s="15"/>
      <c r="O149" s="15"/>
      <c r="P149" s="15"/>
      <c r="Q149" s="24"/>
      <c r="R149" s="24"/>
      <c r="S149" s="24"/>
      <c r="T149" s="24"/>
      <c r="U149" s="24"/>
      <c r="V149" s="24"/>
      <c r="W149" s="24"/>
      <c r="X149" s="24"/>
      <c r="Y149" s="24"/>
      <c r="Z149" s="24"/>
      <c r="AA149" s="24"/>
      <c r="AB149" s="24"/>
      <c r="AC149" s="24"/>
      <c r="AD149" s="24"/>
      <c r="AE149" s="24"/>
      <c r="AF149" s="24"/>
      <c r="AG149" s="24"/>
      <c r="AH149" s="11"/>
      <c r="AI149" s="24"/>
      <c r="AJ149" s="24"/>
      <c r="AK149" s="24"/>
      <c r="AL149" s="24"/>
      <c r="AM149" s="24"/>
      <c r="AN149" s="24"/>
      <c r="AO149" s="24"/>
      <c r="AP149" s="24"/>
      <c r="AQ149" s="33"/>
      <c r="AR149" s="32"/>
      <c r="AS149" s="24"/>
      <c r="AT149" s="87"/>
    </row>
    <row r="150" spans="1:55" ht="13.5" customHeight="1" thickBot="1" x14ac:dyDescent="0.25">
      <c r="A150" s="85" t="s">
        <v>5</v>
      </c>
      <c r="B150" s="35" t="s">
        <v>85</v>
      </c>
      <c r="C150" s="35"/>
      <c r="D150" s="35"/>
      <c r="E150" s="40"/>
      <c r="F150" s="40"/>
      <c r="G150" s="40"/>
      <c r="H150" s="38"/>
      <c r="I150" s="39"/>
      <c r="J150" s="35"/>
      <c r="K150" s="35"/>
      <c r="L150" s="35"/>
      <c r="M150" s="35"/>
      <c r="N150" s="35"/>
      <c r="O150" s="36"/>
      <c r="P150" s="35"/>
      <c r="Q150" s="35"/>
      <c r="R150" s="35"/>
      <c r="S150" s="35"/>
      <c r="T150" s="35"/>
      <c r="U150" s="35"/>
      <c r="V150" s="38"/>
      <c r="W150" s="39"/>
      <c r="X150" s="39"/>
      <c r="Y150" s="50"/>
      <c r="Z150" s="24"/>
      <c r="AA150" s="24"/>
      <c r="AB150" s="32"/>
      <c r="AC150" s="24" t="s">
        <v>21</v>
      </c>
      <c r="AD150" s="24" t="s">
        <v>21</v>
      </c>
      <c r="AE150" s="11"/>
      <c r="AF150" s="21">
        <v>1</v>
      </c>
      <c r="AG150" s="18"/>
      <c r="AH150" s="24"/>
      <c r="AI150" s="24"/>
      <c r="AJ150" s="24" t="s">
        <v>4</v>
      </c>
      <c r="AK150" s="24"/>
      <c r="AL150" s="21">
        <v>2</v>
      </c>
      <c r="AM150" s="18"/>
      <c r="AN150" s="24"/>
      <c r="AO150" s="24"/>
      <c r="AP150" s="24"/>
      <c r="AQ150" s="24"/>
      <c r="AR150" s="24"/>
      <c r="AS150" s="24"/>
      <c r="AT150" s="76"/>
    </row>
    <row r="151" spans="1:55" ht="13.5" customHeight="1" thickBot="1" x14ac:dyDescent="0.25">
      <c r="A151" s="85" t="s">
        <v>6</v>
      </c>
      <c r="B151" s="35" t="s">
        <v>74</v>
      </c>
      <c r="C151" s="35"/>
      <c r="D151" s="35"/>
      <c r="E151" s="35"/>
      <c r="F151" s="35"/>
      <c r="G151" s="35"/>
      <c r="H151" s="35"/>
      <c r="I151" s="39"/>
      <c r="J151" s="35"/>
      <c r="K151" s="35"/>
      <c r="L151" s="35"/>
      <c r="M151" s="35"/>
      <c r="N151" s="35"/>
      <c r="O151" s="36"/>
      <c r="P151" s="35"/>
      <c r="Q151" s="35"/>
      <c r="R151" s="35"/>
      <c r="S151" s="35"/>
      <c r="T151" s="35"/>
      <c r="U151" s="35"/>
      <c r="V151" s="38"/>
      <c r="W151" s="39"/>
      <c r="X151" s="39"/>
      <c r="Y151" s="38"/>
      <c r="Z151" s="35"/>
      <c r="AA151" s="35"/>
      <c r="AB151" s="39"/>
      <c r="AC151" s="24" t="s">
        <v>21</v>
      </c>
      <c r="AD151" s="24" t="s">
        <v>21</v>
      </c>
      <c r="AE151" s="11"/>
      <c r="AF151" s="21">
        <v>1</v>
      </c>
      <c r="AG151" s="18"/>
      <c r="AH151" s="24"/>
      <c r="AI151" s="24"/>
      <c r="AJ151" s="24" t="s">
        <v>4</v>
      </c>
      <c r="AK151" s="24"/>
      <c r="AL151" s="21">
        <v>2</v>
      </c>
      <c r="AM151" s="18"/>
      <c r="AN151" s="24"/>
      <c r="AO151" s="24"/>
      <c r="AP151" s="24"/>
      <c r="AQ151" s="24"/>
      <c r="AR151" s="24"/>
      <c r="AS151" s="24"/>
      <c r="AT151" s="76"/>
    </row>
    <row r="152" spans="1:55" ht="13.5" customHeight="1" thickBot="1" x14ac:dyDescent="0.25">
      <c r="A152" s="85" t="s">
        <v>7</v>
      </c>
      <c r="B152" s="45" t="s">
        <v>75</v>
      </c>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24" t="s">
        <v>21</v>
      </c>
      <c r="AD152" s="24" t="s">
        <v>21</v>
      </c>
      <c r="AE152" s="11"/>
      <c r="AF152" s="21">
        <v>1</v>
      </c>
      <c r="AG152" s="18"/>
      <c r="AH152" s="24"/>
      <c r="AI152" s="24"/>
      <c r="AJ152" s="24" t="s">
        <v>4</v>
      </c>
      <c r="AK152" s="24"/>
      <c r="AL152" s="21">
        <v>2</v>
      </c>
      <c r="AM152" s="18"/>
      <c r="AN152" s="24"/>
      <c r="AO152" s="24"/>
      <c r="AP152" s="24"/>
      <c r="AQ152" s="24"/>
      <c r="AR152" s="24"/>
      <c r="AS152" s="24"/>
      <c r="AT152" s="76"/>
    </row>
    <row r="153" spans="1:55" ht="9" customHeight="1" x14ac:dyDescent="0.2">
      <c r="A153" s="88"/>
      <c r="B153" s="8"/>
      <c r="C153" s="8"/>
      <c r="D153" s="8"/>
      <c r="E153" s="10"/>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70"/>
    </row>
    <row r="154" spans="1:55" ht="13.5" thickBot="1" x14ac:dyDescent="0.25">
      <c r="A154" s="90">
        <f>A148+1</f>
        <v>19</v>
      </c>
      <c r="B154" s="58" t="s">
        <v>37</v>
      </c>
      <c r="C154" s="58"/>
      <c r="D154" s="58"/>
      <c r="E154" s="58"/>
      <c r="F154" s="58"/>
      <c r="G154" s="58"/>
      <c r="H154" s="58"/>
      <c r="I154" s="58"/>
      <c r="J154" s="58"/>
      <c r="K154" s="153"/>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25"/>
      <c r="AM154" s="58"/>
      <c r="AN154" s="58"/>
      <c r="AO154" s="58"/>
      <c r="AP154" s="58"/>
      <c r="AQ154" s="58"/>
      <c r="AR154" s="58"/>
      <c r="AS154" s="58"/>
      <c r="AT154" s="91"/>
    </row>
    <row r="155" spans="1:55" x14ac:dyDescent="0.2">
      <c r="A155" s="92"/>
      <c r="B155" s="23"/>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68"/>
    </row>
    <row r="156" spans="1:55" x14ac:dyDescent="0.2">
      <c r="A156" s="93"/>
      <c r="B156" s="30"/>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68"/>
    </row>
    <row r="157" spans="1:55" x14ac:dyDescent="0.2">
      <c r="A157" s="93"/>
      <c r="B157" s="30"/>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68"/>
    </row>
    <row r="158" spans="1:55" ht="13.5" thickBot="1" x14ac:dyDescent="0.25">
      <c r="A158" s="94"/>
      <c r="B158" s="41"/>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68"/>
    </row>
    <row r="159" spans="1:55" ht="13.5" thickBot="1" x14ac:dyDescent="0.25">
      <c r="A159" s="6"/>
      <c r="B159" s="42" t="s">
        <v>38</v>
      </c>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95"/>
    </row>
    <row r="160" spans="1:55" ht="13.5" thickBot="1" x14ac:dyDescent="0.25">
      <c r="A160" s="15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68"/>
    </row>
    <row r="161" spans="1:46" ht="13.5" thickBot="1" x14ac:dyDescent="0.25">
      <c r="A161" s="154"/>
      <c r="B161" s="24" t="s">
        <v>13</v>
      </c>
      <c r="C161" s="24"/>
      <c r="D161" s="24"/>
      <c r="E161" s="24"/>
      <c r="F161" s="24"/>
      <c r="G161" s="24"/>
      <c r="H161" s="24"/>
      <c r="I161" s="24"/>
      <c r="J161" s="16">
        <v>1</v>
      </c>
      <c r="K161" s="18"/>
      <c r="L161" s="24"/>
      <c r="M161" s="24"/>
      <c r="N161" s="23"/>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68"/>
    </row>
    <row r="162" spans="1:46" ht="13.5" thickBot="1" x14ac:dyDescent="0.25">
      <c r="A162" s="154"/>
      <c r="B162" s="24" t="s">
        <v>14</v>
      </c>
      <c r="C162" s="24"/>
      <c r="D162" s="24"/>
      <c r="E162" s="24"/>
      <c r="F162" s="24"/>
      <c r="G162" s="24"/>
      <c r="H162" s="24"/>
      <c r="I162" s="24"/>
      <c r="J162" s="16">
        <v>2</v>
      </c>
      <c r="K162" s="18"/>
      <c r="L162" s="24"/>
      <c r="M162" s="24"/>
      <c r="N162" s="24" t="s">
        <v>16</v>
      </c>
      <c r="O162" s="24"/>
      <c r="P162" s="24"/>
      <c r="Q162" s="24"/>
      <c r="R162" s="24"/>
      <c r="S162" s="24"/>
      <c r="T162" s="24"/>
      <c r="U162" s="24"/>
      <c r="V162" s="24"/>
      <c r="W162" s="24"/>
      <c r="X162" s="24"/>
      <c r="Y162" s="16"/>
      <c r="Z162" s="18"/>
      <c r="AA162" s="24"/>
      <c r="AB162" s="24"/>
      <c r="AC162" s="16"/>
      <c r="AD162" s="18"/>
      <c r="AE162" s="33"/>
      <c r="AF162" s="24"/>
      <c r="AG162" s="16"/>
      <c r="AH162" s="18"/>
      <c r="AI162" s="16"/>
      <c r="AJ162" s="18"/>
      <c r="AK162" s="24"/>
      <c r="AL162" s="24"/>
      <c r="AM162" s="24"/>
      <c r="AN162" s="24"/>
      <c r="AO162" s="24"/>
      <c r="AP162" s="24"/>
      <c r="AQ162" s="24"/>
      <c r="AR162" s="24"/>
      <c r="AS162" s="24"/>
      <c r="AT162" s="68"/>
    </row>
    <row r="163" spans="1:46" ht="13.5" thickBot="1" x14ac:dyDescent="0.25">
      <c r="A163" s="154"/>
      <c r="B163" s="24" t="s">
        <v>15</v>
      </c>
      <c r="C163" s="24"/>
      <c r="D163" s="24"/>
      <c r="E163" s="24"/>
      <c r="F163" s="24"/>
      <c r="G163" s="24"/>
      <c r="H163" s="24"/>
      <c r="I163" s="24"/>
      <c r="J163" s="16">
        <v>3</v>
      </c>
      <c r="K163" s="18"/>
      <c r="L163" s="24"/>
      <c r="M163" s="24"/>
      <c r="N163" s="24"/>
      <c r="O163" s="24"/>
      <c r="P163" s="24"/>
      <c r="Q163" s="24"/>
      <c r="R163" s="24"/>
      <c r="S163" s="24"/>
      <c r="T163" s="24"/>
      <c r="U163" s="24"/>
      <c r="V163" s="24"/>
      <c r="W163" s="24"/>
      <c r="X163" s="24"/>
      <c r="Y163" s="173" t="s">
        <v>9</v>
      </c>
      <c r="Z163" s="173"/>
      <c r="AA163" s="33"/>
      <c r="AB163" s="24"/>
      <c r="AC163" s="173" t="s">
        <v>10</v>
      </c>
      <c r="AD163" s="173"/>
      <c r="AE163" s="33"/>
      <c r="AF163" s="24"/>
      <c r="AG163" s="173" t="s">
        <v>12</v>
      </c>
      <c r="AH163" s="173"/>
      <c r="AI163" s="173"/>
      <c r="AJ163" s="173"/>
      <c r="AK163" s="33"/>
      <c r="AL163" s="33"/>
      <c r="AM163" s="24"/>
      <c r="AN163" s="24"/>
      <c r="AO163" s="24"/>
      <c r="AP163" s="24"/>
      <c r="AQ163" s="24"/>
      <c r="AR163" s="24"/>
      <c r="AS163" s="24"/>
      <c r="AT163" s="68"/>
    </row>
    <row r="164" spans="1:46" ht="13.5" thickBot="1" x14ac:dyDescent="0.25">
      <c r="A164" s="154"/>
      <c r="B164" s="24" t="s">
        <v>17</v>
      </c>
      <c r="C164" s="24"/>
      <c r="D164" s="24"/>
      <c r="E164" s="24"/>
      <c r="F164" s="24"/>
      <c r="G164" s="24"/>
      <c r="H164" s="24"/>
      <c r="I164" s="24"/>
      <c r="J164" s="16">
        <v>4</v>
      </c>
      <c r="K164" s="18"/>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68"/>
    </row>
    <row r="165" spans="1:46" ht="13.5" thickBot="1" x14ac:dyDescent="0.25">
      <c r="A165" s="15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108"/>
    </row>
  </sheetData>
  <mergeCells count="24">
    <mergeCell ref="AC163:AD163"/>
    <mergeCell ref="AG163:AJ163"/>
    <mergeCell ref="Y163:Z163"/>
    <mergeCell ref="A109:AT109"/>
    <mergeCell ref="A40:AT40"/>
    <mergeCell ref="A79:AT79"/>
    <mergeCell ref="B108:AT108"/>
    <mergeCell ref="B78:AT78"/>
    <mergeCell ref="F46:S46"/>
    <mergeCell ref="B132:AT132"/>
    <mergeCell ref="A133:AT133"/>
    <mergeCell ref="B145:AT145"/>
    <mergeCell ref="A146:AT146"/>
    <mergeCell ref="G113:AI113"/>
    <mergeCell ref="G114:AI114"/>
    <mergeCell ref="B39:AT39"/>
    <mergeCell ref="B15:AT15"/>
    <mergeCell ref="A2:AT2"/>
    <mergeCell ref="A3:AT3"/>
    <mergeCell ref="A6:AT6"/>
    <mergeCell ref="A5:AT5"/>
    <mergeCell ref="A4:S4"/>
    <mergeCell ref="T4:AT4"/>
    <mergeCell ref="B7:AT7"/>
  </mergeCells>
  <phoneticPr fontId="5" type="noConversion"/>
  <printOptions horizontalCentered="1" verticalCentered="1"/>
  <pageMargins left="0.39370078740157483" right="0.19685039370078741" top="0.59055118110236227" bottom="0.59055118110236227" header="0.31496062992125984" footer="0.31496062992125984"/>
  <pageSetup paperSize="121" scale="69" orientation="portrait" r:id="rId1"/>
  <headerFooter>
    <oddFooter>&amp;CPágina &amp;P de &amp;N</oddFooter>
  </headerFooter>
  <rowBreaks count="3" manualBreakCount="3">
    <brk id="77" max="45" man="1"/>
    <brk id="91" max="45" man="1"/>
    <brk id="165" max="45" man="1"/>
  </rowBreaks>
  <colBreaks count="1" manualBreakCount="1">
    <brk id="46" max="169" man="1"/>
  </colBreaks>
  <drawing r:id="rId2"/>
  <legacyDrawing r:id="rId3"/>
  <mc:AlternateContent xmlns:mc="http://schemas.openxmlformats.org/markup-compatibility/2006">
    <mc:Choice Requires="x14">
      <controls>
        <mc:AlternateContent xmlns:mc="http://schemas.openxmlformats.org/markup-compatibility/2006">
          <mc:Choice Requires="x14">
            <control shapeId="1534" r:id="rId4" name="Drop Down 510">
              <controlPr defaultSize="0" autoLine="0" autoPict="0">
                <anchor moveWithCells="1">
                  <from>
                    <xdr:col>19</xdr:col>
                    <xdr:colOff>9525</xdr:colOff>
                    <xdr:row>118</xdr:row>
                    <xdr:rowOff>0</xdr:rowOff>
                  </from>
                  <to>
                    <xdr:col>24</xdr:col>
                    <xdr:colOff>200025</xdr:colOff>
                    <xdr:row>119</xdr:row>
                    <xdr:rowOff>38100</xdr:rowOff>
                  </to>
                </anchor>
              </controlPr>
            </control>
          </mc:Choice>
        </mc:AlternateContent>
        <mc:AlternateContent xmlns:mc="http://schemas.openxmlformats.org/markup-compatibility/2006">
          <mc:Choice Requires="x14">
            <control shapeId="1772" r:id="rId5" name="Drop Down 748">
              <controlPr defaultSize="0" autoLine="0" autoPict="0">
                <anchor moveWithCells="1">
                  <from>
                    <xdr:col>19</xdr:col>
                    <xdr:colOff>9525</xdr:colOff>
                    <xdr:row>119</xdr:row>
                    <xdr:rowOff>9525</xdr:rowOff>
                  </from>
                  <to>
                    <xdr:col>24</xdr:col>
                    <xdr:colOff>200025</xdr:colOff>
                    <xdr:row>120</xdr:row>
                    <xdr:rowOff>47625</xdr:rowOff>
                  </to>
                </anchor>
              </controlPr>
            </control>
          </mc:Choice>
        </mc:AlternateContent>
        <mc:AlternateContent xmlns:mc="http://schemas.openxmlformats.org/markup-compatibility/2006">
          <mc:Choice Requires="x14">
            <control shapeId="1773" r:id="rId6" name="Drop Down 749">
              <controlPr defaultSize="0" autoLine="0" autoPict="0">
                <anchor moveWithCells="1">
                  <from>
                    <xdr:col>19</xdr:col>
                    <xdr:colOff>9525</xdr:colOff>
                    <xdr:row>120</xdr:row>
                    <xdr:rowOff>19050</xdr:rowOff>
                  </from>
                  <to>
                    <xdr:col>24</xdr:col>
                    <xdr:colOff>200025</xdr:colOff>
                    <xdr:row>121</xdr:row>
                    <xdr:rowOff>57150</xdr:rowOff>
                  </to>
                </anchor>
              </controlPr>
            </control>
          </mc:Choice>
        </mc:AlternateContent>
        <mc:AlternateContent xmlns:mc="http://schemas.openxmlformats.org/markup-compatibility/2006">
          <mc:Choice Requires="x14">
            <control shapeId="1774" r:id="rId7" name="Drop Down 750">
              <controlPr defaultSize="0" autoLine="0" autoPict="0">
                <anchor moveWithCells="1">
                  <from>
                    <xdr:col>19</xdr:col>
                    <xdr:colOff>9525</xdr:colOff>
                    <xdr:row>121</xdr:row>
                    <xdr:rowOff>28575</xdr:rowOff>
                  </from>
                  <to>
                    <xdr:col>24</xdr:col>
                    <xdr:colOff>200025</xdr:colOff>
                    <xdr:row>122</xdr:row>
                    <xdr:rowOff>66675</xdr:rowOff>
                  </to>
                </anchor>
              </controlPr>
            </control>
          </mc:Choice>
        </mc:AlternateContent>
        <mc:AlternateContent xmlns:mc="http://schemas.openxmlformats.org/markup-compatibility/2006">
          <mc:Choice Requires="x14">
            <control shapeId="1778" r:id="rId8" name="Drop Down 754">
              <controlPr defaultSize="0" autoLine="0" autoPict="0">
                <anchor moveWithCells="1">
                  <from>
                    <xdr:col>26</xdr:col>
                    <xdr:colOff>171450</xdr:colOff>
                    <xdr:row>118</xdr:row>
                    <xdr:rowOff>9525</xdr:rowOff>
                  </from>
                  <to>
                    <xdr:col>34</xdr:col>
                    <xdr:colOff>76200</xdr:colOff>
                    <xdr:row>119</xdr:row>
                    <xdr:rowOff>47625</xdr:rowOff>
                  </to>
                </anchor>
              </controlPr>
            </control>
          </mc:Choice>
        </mc:AlternateContent>
        <mc:AlternateContent xmlns:mc="http://schemas.openxmlformats.org/markup-compatibility/2006">
          <mc:Choice Requires="x14">
            <control shapeId="1779" r:id="rId9" name="Drop Down 755">
              <controlPr defaultSize="0" autoLine="0" autoPict="0">
                <anchor moveWithCells="1">
                  <from>
                    <xdr:col>26</xdr:col>
                    <xdr:colOff>171450</xdr:colOff>
                    <xdr:row>119</xdr:row>
                    <xdr:rowOff>19050</xdr:rowOff>
                  </from>
                  <to>
                    <xdr:col>34</xdr:col>
                    <xdr:colOff>76200</xdr:colOff>
                    <xdr:row>120</xdr:row>
                    <xdr:rowOff>57150</xdr:rowOff>
                  </to>
                </anchor>
              </controlPr>
            </control>
          </mc:Choice>
        </mc:AlternateContent>
        <mc:AlternateContent xmlns:mc="http://schemas.openxmlformats.org/markup-compatibility/2006">
          <mc:Choice Requires="x14">
            <control shapeId="1780" r:id="rId10" name="Drop Down 756">
              <controlPr defaultSize="0" autoLine="0" autoPict="0">
                <anchor moveWithCells="1">
                  <from>
                    <xdr:col>26</xdr:col>
                    <xdr:colOff>171450</xdr:colOff>
                    <xdr:row>120</xdr:row>
                    <xdr:rowOff>28575</xdr:rowOff>
                  </from>
                  <to>
                    <xdr:col>34</xdr:col>
                    <xdr:colOff>76200</xdr:colOff>
                    <xdr:row>121</xdr:row>
                    <xdr:rowOff>66675</xdr:rowOff>
                  </to>
                </anchor>
              </controlPr>
            </control>
          </mc:Choice>
        </mc:AlternateContent>
        <mc:AlternateContent xmlns:mc="http://schemas.openxmlformats.org/markup-compatibility/2006">
          <mc:Choice Requires="x14">
            <control shapeId="1781" r:id="rId11" name="Drop Down 757">
              <controlPr defaultSize="0" autoLine="0" autoPict="0">
                <anchor moveWithCells="1">
                  <from>
                    <xdr:col>26</xdr:col>
                    <xdr:colOff>171450</xdr:colOff>
                    <xdr:row>121</xdr:row>
                    <xdr:rowOff>38100</xdr:rowOff>
                  </from>
                  <to>
                    <xdr:col>34</xdr:col>
                    <xdr:colOff>76200</xdr:colOff>
                    <xdr:row>122</xdr:row>
                    <xdr:rowOff>76200</xdr:rowOff>
                  </to>
                </anchor>
              </controlPr>
            </control>
          </mc:Choice>
        </mc:AlternateContent>
        <mc:AlternateContent xmlns:mc="http://schemas.openxmlformats.org/markup-compatibility/2006">
          <mc:Choice Requires="x14">
            <control shapeId="1782" r:id="rId12" name="Drop Down 758">
              <controlPr defaultSize="0" autoLine="0" autoPict="0">
                <anchor moveWithCells="1">
                  <from>
                    <xdr:col>36</xdr:col>
                    <xdr:colOff>180975</xdr:colOff>
                    <xdr:row>118</xdr:row>
                    <xdr:rowOff>0</xdr:rowOff>
                  </from>
                  <to>
                    <xdr:col>42</xdr:col>
                    <xdr:colOff>142875</xdr:colOff>
                    <xdr:row>119</xdr:row>
                    <xdr:rowOff>38100</xdr:rowOff>
                  </to>
                </anchor>
              </controlPr>
            </control>
          </mc:Choice>
        </mc:AlternateContent>
        <mc:AlternateContent xmlns:mc="http://schemas.openxmlformats.org/markup-compatibility/2006">
          <mc:Choice Requires="x14">
            <control shapeId="1783" r:id="rId13" name="Drop Down 759">
              <controlPr defaultSize="0" autoLine="0" autoPict="0">
                <anchor moveWithCells="1">
                  <from>
                    <xdr:col>36</xdr:col>
                    <xdr:colOff>180975</xdr:colOff>
                    <xdr:row>119</xdr:row>
                    <xdr:rowOff>9525</xdr:rowOff>
                  </from>
                  <to>
                    <xdr:col>42</xdr:col>
                    <xdr:colOff>142875</xdr:colOff>
                    <xdr:row>120</xdr:row>
                    <xdr:rowOff>47625</xdr:rowOff>
                  </to>
                </anchor>
              </controlPr>
            </control>
          </mc:Choice>
        </mc:AlternateContent>
        <mc:AlternateContent xmlns:mc="http://schemas.openxmlformats.org/markup-compatibility/2006">
          <mc:Choice Requires="x14">
            <control shapeId="1784" r:id="rId14" name="Drop Down 760">
              <controlPr defaultSize="0" autoLine="0" autoPict="0">
                <anchor moveWithCells="1">
                  <from>
                    <xdr:col>36</xdr:col>
                    <xdr:colOff>180975</xdr:colOff>
                    <xdr:row>120</xdr:row>
                    <xdr:rowOff>19050</xdr:rowOff>
                  </from>
                  <to>
                    <xdr:col>42</xdr:col>
                    <xdr:colOff>142875</xdr:colOff>
                    <xdr:row>121</xdr:row>
                    <xdr:rowOff>57150</xdr:rowOff>
                  </to>
                </anchor>
              </controlPr>
            </control>
          </mc:Choice>
        </mc:AlternateContent>
        <mc:AlternateContent xmlns:mc="http://schemas.openxmlformats.org/markup-compatibility/2006">
          <mc:Choice Requires="x14">
            <control shapeId="1785" r:id="rId15" name="Drop Down 761">
              <controlPr defaultSize="0" autoLine="0" autoPict="0">
                <anchor moveWithCells="1">
                  <from>
                    <xdr:col>36</xdr:col>
                    <xdr:colOff>180975</xdr:colOff>
                    <xdr:row>121</xdr:row>
                    <xdr:rowOff>28575</xdr:rowOff>
                  </from>
                  <to>
                    <xdr:col>42</xdr:col>
                    <xdr:colOff>142875</xdr:colOff>
                    <xdr:row>122</xdr:row>
                    <xdr:rowOff>66675</xdr:rowOff>
                  </to>
                </anchor>
              </controlPr>
            </control>
          </mc:Choice>
        </mc:AlternateContent>
        <mc:AlternateContent xmlns:mc="http://schemas.openxmlformats.org/markup-compatibility/2006">
          <mc:Choice Requires="x14">
            <control shapeId="1836" r:id="rId16" name="Group Box 812">
              <controlPr defaultSize="0" autoFill="0" autoPict="0">
                <anchor moveWithCells="1" sizeWithCells="1">
                  <from>
                    <xdr:col>12</xdr:col>
                    <xdr:colOff>76200</xdr:colOff>
                    <xdr:row>63</xdr:row>
                    <xdr:rowOff>66675</xdr:rowOff>
                  </from>
                  <to>
                    <xdr:col>34</xdr:col>
                    <xdr:colOff>0</xdr:colOff>
                    <xdr:row>64</xdr:row>
                    <xdr:rowOff>142875</xdr:rowOff>
                  </to>
                </anchor>
              </controlPr>
            </control>
          </mc:Choice>
        </mc:AlternateContent>
        <mc:AlternateContent xmlns:mc="http://schemas.openxmlformats.org/markup-compatibility/2006">
          <mc:Choice Requires="x14">
            <control shapeId="1837" r:id="rId17" name="Option Button 813">
              <controlPr defaultSize="0" autoFill="0" autoLine="0" autoPict="0">
                <anchor moveWithCells="1" sizeWithCells="1">
                  <from>
                    <xdr:col>14</xdr:col>
                    <xdr:colOff>161925</xdr:colOff>
                    <xdr:row>64</xdr:row>
                    <xdr:rowOff>0</xdr:rowOff>
                  </from>
                  <to>
                    <xdr:col>16</xdr:col>
                    <xdr:colOff>104775</xdr:colOff>
                    <xdr:row>64</xdr:row>
                    <xdr:rowOff>133350</xdr:rowOff>
                  </to>
                </anchor>
              </controlPr>
            </control>
          </mc:Choice>
        </mc:AlternateContent>
        <mc:AlternateContent xmlns:mc="http://schemas.openxmlformats.org/markup-compatibility/2006">
          <mc:Choice Requires="x14">
            <control shapeId="1838" r:id="rId18" name="Option Button 814">
              <controlPr defaultSize="0" autoFill="0" autoLine="0" autoPict="0">
                <anchor moveWithCells="1" sizeWithCells="1">
                  <from>
                    <xdr:col>18</xdr:col>
                    <xdr:colOff>209550</xdr:colOff>
                    <xdr:row>64</xdr:row>
                    <xdr:rowOff>9525</xdr:rowOff>
                  </from>
                  <to>
                    <xdr:col>20</xdr:col>
                    <xdr:colOff>171450</xdr:colOff>
                    <xdr:row>64</xdr:row>
                    <xdr:rowOff>133350</xdr:rowOff>
                  </to>
                </anchor>
              </controlPr>
            </control>
          </mc:Choice>
        </mc:AlternateContent>
        <mc:AlternateContent xmlns:mc="http://schemas.openxmlformats.org/markup-compatibility/2006">
          <mc:Choice Requires="x14">
            <control shapeId="1839" r:id="rId19" name="Option Button 815">
              <controlPr defaultSize="0" autoFill="0" autoLine="0" autoPict="0">
                <anchor moveWithCells="1" sizeWithCells="1">
                  <from>
                    <xdr:col>23</xdr:col>
                    <xdr:colOff>123825</xdr:colOff>
                    <xdr:row>64</xdr:row>
                    <xdr:rowOff>0</xdr:rowOff>
                  </from>
                  <to>
                    <xdr:col>25</xdr:col>
                    <xdr:colOff>152400</xdr:colOff>
                    <xdr:row>64</xdr:row>
                    <xdr:rowOff>123825</xdr:rowOff>
                  </to>
                </anchor>
              </controlPr>
            </control>
          </mc:Choice>
        </mc:AlternateContent>
        <mc:AlternateContent xmlns:mc="http://schemas.openxmlformats.org/markup-compatibility/2006">
          <mc:Choice Requires="x14">
            <control shapeId="1840" r:id="rId20" name="Option Button 816">
              <controlPr defaultSize="0" autoFill="0" autoLine="0" autoPict="0">
                <anchor moveWithCells="1" sizeWithCells="1">
                  <from>
                    <xdr:col>30</xdr:col>
                    <xdr:colOff>76200</xdr:colOff>
                    <xdr:row>64</xdr:row>
                    <xdr:rowOff>9525</xdr:rowOff>
                  </from>
                  <to>
                    <xdr:col>32</xdr:col>
                    <xdr:colOff>47625</xdr:colOff>
                    <xdr:row>64</xdr:row>
                    <xdr:rowOff>142875</xdr:rowOff>
                  </to>
                </anchor>
              </controlPr>
            </control>
          </mc:Choice>
        </mc:AlternateContent>
        <mc:AlternateContent xmlns:mc="http://schemas.openxmlformats.org/markup-compatibility/2006">
          <mc:Choice Requires="x14">
            <control shapeId="1844" r:id="rId21" name="Group Box 820">
              <controlPr defaultSize="0" autoFill="0" autoPict="0">
                <anchor moveWithCells="1" sizeWithCells="1">
                  <from>
                    <xdr:col>12</xdr:col>
                    <xdr:colOff>95250</xdr:colOff>
                    <xdr:row>69</xdr:row>
                    <xdr:rowOff>95250</xdr:rowOff>
                  </from>
                  <to>
                    <xdr:col>34</xdr:col>
                    <xdr:colOff>28575</xdr:colOff>
                    <xdr:row>70</xdr:row>
                    <xdr:rowOff>152400</xdr:rowOff>
                  </to>
                </anchor>
              </controlPr>
            </control>
          </mc:Choice>
        </mc:AlternateContent>
        <mc:AlternateContent xmlns:mc="http://schemas.openxmlformats.org/markup-compatibility/2006">
          <mc:Choice Requires="x14">
            <control shapeId="1845" r:id="rId22" name="Option Button 821">
              <controlPr defaultSize="0" autoFill="0" autoLine="0" autoPict="0">
                <anchor moveWithCells="1" sizeWithCells="1">
                  <from>
                    <xdr:col>14</xdr:col>
                    <xdr:colOff>95250</xdr:colOff>
                    <xdr:row>69</xdr:row>
                    <xdr:rowOff>95250</xdr:rowOff>
                  </from>
                  <to>
                    <xdr:col>16</xdr:col>
                    <xdr:colOff>38100</xdr:colOff>
                    <xdr:row>70</xdr:row>
                    <xdr:rowOff>133350</xdr:rowOff>
                  </to>
                </anchor>
              </controlPr>
            </control>
          </mc:Choice>
        </mc:AlternateContent>
        <mc:AlternateContent xmlns:mc="http://schemas.openxmlformats.org/markup-compatibility/2006">
          <mc:Choice Requires="x14">
            <control shapeId="1846" r:id="rId23" name="Option Button 822">
              <controlPr defaultSize="0" autoFill="0" autoLine="0" autoPict="0">
                <anchor moveWithCells="1" sizeWithCells="1">
                  <from>
                    <xdr:col>18</xdr:col>
                    <xdr:colOff>152400</xdr:colOff>
                    <xdr:row>70</xdr:row>
                    <xdr:rowOff>9525</xdr:rowOff>
                  </from>
                  <to>
                    <xdr:col>20</xdr:col>
                    <xdr:colOff>104775</xdr:colOff>
                    <xdr:row>70</xdr:row>
                    <xdr:rowOff>142875</xdr:rowOff>
                  </to>
                </anchor>
              </controlPr>
            </control>
          </mc:Choice>
        </mc:AlternateContent>
        <mc:AlternateContent xmlns:mc="http://schemas.openxmlformats.org/markup-compatibility/2006">
          <mc:Choice Requires="x14">
            <control shapeId="1847" r:id="rId24" name="Option Button 823">
              <controlPr defaultSize="0" autoFill="0" autoLine="0" autoPict="0">
                <anchor moveWithCells="1" sizeWithCells="1">
                  <from>
                    <xdr:col>23</xdr:col>
                    <xdr:colOff>47625</xdr:colOff>
                    <xdr:row>70</xdr:row>
                    <xdr:rowOff>9525</xdr:rowOff>
                  </from>
                  <to>
                    <xdr:col>25</xdr:col>
                    <xdr:colOff>85725</xdr:colOff>
                    <xdr:row>70</xdr:row>
                    <xdr:rowOff>142875</xdr:rowOff>
                  </to>
                </anchor>
              </controlPr>
            </control>
          </mc:Choice>
        </mc:AlternateContent>
        <mc:AlternateContent xmlns:mc="http://schemas.openxmlformats.org/markup-compatibility/2006">
          <mc:Choice Requires="x14">
            <control shapeId="1848" r:id="rId25" name="Option Button 824">
              <controlPr defaultSize="0" autoFill="0" autoLine="0" autoPict="0">
                <anchor moveWithCells="1" sizeWithCells="1">
                  <from>
                    <xdr:col>30</xdr:col>
                    <xdr:colOff>9525</xdr:colOff>
                    <xdr:row>70</xdr:row>
                    <xdr:rowOff>9525</xdr:rowOff>
                  </from>
                  <to>
                    <xdr:col>31</xdr:col>
                    <xdr:colOff>190500</xdr:colOff>
                    <xdr:row>70</xdr:row>
                    <xdr:rowOff>152400</xdr:rowOff>
                  </to>
                </anchor>
              </controlPr>
            </control>
          </mc:Choice>
        </mc:AlternateContent>
        <mc:AlternateContent xmlns:mc="http://schemas.openxmlformats.org/markup-compatibility/2006">
          <mc:Choice Requires="x14">
            <control shapeId="1852" r:id="rId26" name="Group Box 828">
              <controlPr defaultSize="0" autoFill="0" autoPict="0">
                <anchor moveWithCells="1" sizeWithCells="1">
                  <from>
                    <xdr:col>12</xdr:col>
                    <xdr:colOff>95250</xdr:colOff>
                    <xdr:row>70</xdr:row>
                    <xdr:rowOff>152400</xdr:rowOff>
                  </from>
                  <to>
                    <xdr:col>34</xdr:col>
                    <xdr:colOff>28575</xdr:colOff>
                    <xdr:row>71</xdr:row>
                    <xdr:rowOff>142875</xdr:rowOff>
                  </to>
                </anchor>
              </controlPr>
            </control>
          </mc:Choice>
        </mc:AlternateContent>
        <mc:AlternateContent xmlns:mc="http://schemas.openxmlformats.org/markup-compatibility/2006">
          <mc:Choice Requires="x14">
            <control shapeId="1853" r:id="rId27" name="Option Button 829">
              <controlPr defaultSize="0" autoFill="0" autoLine="0" autoPict="0">
                <anchor moveWithCells="1" sizeWithCells="1">
                  <from>
                    <xdr:col>14</xdr:col>
                    <xdr:colOff>95250</xdr:colOff>
                    <xdr:row>70</xdr:row>
                    <xdr:rowOff>152400</xdr:rowOff>
                  </from>
                  <to>
                    <xdr:col>16</xdr:col>
                    <xdr:colOff>38100</xdr:colOff>
                    <xdr:row>71</xdr:row>
                    <xdr:rowOff>123825</xdr:rowOff>
                  </to>
                </anchor>
              </controlPr>
            </control>
          </mc:Choice>
        </mc:AlternateContent>
        <mc:AlternateContent xmlns:mc="http://schemas.openxmlformats.org/markup-compatibility/2006">
          <mc:Choice Requires="x14">
            <control shapeId="1854" r:id="rId28" name="Option Button 830">
              <controlPr defaultSize="0" autoFill="0" autoLine="0" autoPict="0">
                <anchor moveWithCells="1" sizeWithCells="1">
                  <from>
                    <xdr:col>18</xdr:col>
                    <xdr:colOff>152400</xdr:colOff>
                    <xdr:row>71</xdr:row>
                    <xdr:rowOff>9525</xdr:rowOff>
                  </from>
                  <to>
                    <xdr:col>20</xdr:col>
                    <xdr:colOff>104775</xdr:colOff>
                    <xdr:row>71</xdr:row>
                    <xdr:rowOff>133350</xdr:rowOff>
                  </to>
                </anchor>
              </controlPr>
            </control>
          </mc:Choice>
        </mc:AlternateContent>
        <mc:AlternateContent xmlns:mc="http://schemas.openxmlformats.org/markup-compatibility/2006">
          <mc:Choice Requires="x14">
            <control shapeId="1855" r:id="rId29" name="Option Button 831">
              <controlPr defaultSize="0" autoFill="0" autoLine="0" autoPict="0">
                <anchor moveWithCells="1" sizeWithCells="1">
                  <from>
                    <xdr:col>23</xdr:col>
                    <xdr:colOff>47625</xdr:colOff>
                    <xdr:row>71</xdr:row>
                    <xdr:rowOff>9525</xdr:rowOff>
                  </from>
                  <to>
                    <xdr:col>25</xdr:col>
                    <xdr:colOff>85725</xdr:colOff>
                    <xdr:row>71</xdr:row>
                    <xdr:rowOff>133350</xdr:rowOff>
                  </to>
                </anchor>
              </controlPr>
            </control>
          </mc:Choice>
        </mc:AlternateContent>
        <mc:AlternateContent xmlns:mc="http://schemas.openxmlformats.org/markup-compatibility/2006">
          <mc:Choice Requires="x14">
            <control shapeId="1856" r:id="rId30" name="Option Button 832">
              <controlPr defaultSize="0" autoFill="0" autoLine="0" autoPict="0">
                <anchor moveWithCells="1" sizeWithCells="1">
                  <from>
                    <xdr:col>30</xdr:col>
                    <xdr:colOff>9525</xdr:colOff>
                    <xdr:row>71</xdr:row>
                    <xdr:rowOff>9525</xdr:rowOff>
                  </from>
                  <to>
                    <xdr:col>31</xdr:col>
                    <xdr:colOff>190500</xdr:colOff>
                    <xdr:row>71</xdr:row>
                    <xdr:rowOff>142875</xdr:rowOff>
                  </to>
                </anchor>
              </controlPr>
            </control>
          </mc:Choice>
        </mc:AlternateContent>
        <mc:AlternateContent xmlns:mc="http://schemas.openxmlformats.org/markup-compatibility/2006">
          <mc:Choice Requires="x14">
            <control shapeId="1860" r:id="rId31" name="Group Box 836">
              <controlPr defaultSize="0" autoFill="0" autoPict="0">
                <anchor moveWithCells="1" sizeWithCells="1">
                  <from>
                    <xdr:col>12</xdr:col>
                    <xdr:colOff>95250</xdr:colOff>
                    <xdr:row>71</xdr:row>
                    <xdr:rowOff>142875</xdr:rowOff>
                  </from>
                  <to>
                    <xdr:col>34</xdr:col>
                    <xdr:colOff>28575</xdr:colOff>
                    <xdr:row>72</xdr:row>
                    <xdr:rowOff>152400</xdr:rowOff>
                  </to>
                </anchor>
              </controlPr>
            </control>
          </mc:Choice>
        </mc:AlternateContent>
        <mc:AlternateContent xmlns:mc="http://schemas.openxmlformats.org/markup-compatibility/2006">
          <mc:Choice Requires="x14">
            <control shapeId="1861" r:id="rId32" name="Option Button 837">
              <controlPr defaultSize="0" autoFill="0" autoLine="0" autoPict="0">
                <anchor moveWithCells="1" sizeWithCells="1">
                  <from>
                    <xdr:col>14</xdr:col>
                    <xdr:colOff>95250</xdr:colOff>
                    <xdr:row>71</xdr:row>
                    <xdr:rowOff>142875</xdr:rowOff>
                  </from>
                  <to>
                    <xdr:col>16</xdr:col>
                    <xdr:colOff>38100</xdr:colOff>
                    <xdr:row>72</xdr:row>
                    <xdr:rowOff>133350</xdr:rowOff>
                  </to>
                </anchor>
              </controlPr>
            </control>
          </mc:Choice>
        </mc:AlternateContent>
        <mc:AlternateContent xmlns:mc="http://schemas.openxmlformats.org/markup-compatibility/2006">
          <mc:Choice Requires="x14">
            <control shapeId="1862" r:id="rId33" name="Option Button 838">
              <controlPr defaultSize="0" autoFill="0" autoLine="0" autoPict="0">
                <anchor moveWithCells="1" sizeWithCells="1">
                  <from>
                    <xdr:col>18</xdr:col>
                    <xdr:colOff>142875</xdr:colOff>
                    <xdr:row>72</xdr:row>
                    <xdr:rowOff>0</xdr:rowOff>
                  </from>
                  <to>
                    <xdr:col>20</xdr:col>
                    <xdr:colOff>95250</xdr:colOff>
                    <xdr:row>72</xdr:row>
                    <xdr:rowOff>142875</xdr:rowOff>
                  </to>
                </anchor>
              </controlPr>
            </control>
          </mc:Choice>
        </mc:AlternateContent>
        <mc:AlternateContent xmlns:mc="http://schemas.openxmlformats.org/markup-compatibility/2006">
          <mc:Choice Requires="x14">
            <control shapeId="1863" r:id="rId34" name="Option Button 839">
              <controlPr defaultSize="0" autoFill="0" autoLine="0" autoPict="0">
                <anchor moveWithCells="1" sizeWithCells="1">
                  <from>
                    <xdr:col>23</xdr:col>
                    <xdr:colOff>47625</xdr:colOff>
                    <xdr:row>72</xdr:row>
                    <xdr:rowOff>0</xdr:rowOff>
                  </from>
                  <to>
                    <xdr:col>25</xdr:col>
                    <xdr:colOff>85725</xdr:colOff>
                    <xdr:row>72</xdr:row>
                    <xdr:rowOff>142875</xdr:rowOff>
                  </to>
                </anchor>
              </controlPr>
            </control>
          </mc:Choice>
        </mc:AlternateContent>
        <mc:AlternateContent xmlns:mc="http://schemas.openxmlformats.org/markup-compatibility/2006">
          <mc:Choice Requires="x14">
            <control shapeId="1864" r:id="rId35" name="Option Button 840">
              <controlPr defaultSize="0" autoFill="0" autoLine="0" autoPict="0">
                <anchor moveWithCells="1" sizeWithCells="1">
                  <from>
                    <xdr:col>29</xdr:col>
                    <xdr:colOff>0</xdr:colOff>
                    <xdr:row>72</xdr:row>
                    <xdr:rowOff>0</xdr:rowOff>
                  </from>
                  <to>
                    <xdr:col>31</xdr:col>
                    <xdr:colOff>180975</xdr:colOff>
                    <xdr:row>72</xdr:row>
                    <xdr:rowOff>152400</xdr:rowOff>
                  </to>
                </anchor>
              </controlPr>
            </control>
          </mc:Choice>
        </mc:AlternateContent>
        <mc:AlternateContent xmlns:mc="http://schemas.openxmlformats.org/markup-compatibility/2006">
          <mc:Choice Requires="x14">
            <control shapeId="1868" r:id="rId36" name="Group Box 844">
              <controlPr defaultSize="0" autoFill="0" autoPict="0">
                <anchor moveWithCells="1" sizeWithCells="1">
                  <from>
                    <xdr:col>12</xdr:col>
                    <xdr:colOff>95250</xdr:colOff>
                    <xdr:row>72</xdr:row>
                    <xdr:rowOff>152400</xdr:rowOff>
                  </from>
                  <to>
                    <xdr:col>34</xdr:col>
                    <xdr:colOff>28575</xdr:colOff>
                    <xdr:row>73</xdr:row>
                    <xdr:rowOff>161925</xdr:rowOff>
                  </to>
                </anchor>
              </controlPr>
            </control>
          </mc:Choice>
        </mc:AlternateContent>
        <mc:AlternateContent xmlns:mc="http://schemas.openxmlformats.org/markup-compatibility/2006">
          <mc:Choice Requires="x14">
            <control shapeId="1869" r:id="rId37" name="Option Button 845">
              <controlPr defaultSize="0" autoFill="0" autoLine="0" autoPict="0">
                <anchor moveWithCells="1" sizeWithCells="1">
                  <from>
                    <xdr:col>14</xdr:col>
                    <xdr:colOff>95250</xdr:colOff>
                    <xdr:row>72</xdr:row>
                    <xdr:rowOff>152400</xdr:rowOff>
                  </from>
                  <to>
                    <xdr:col>16</xdr:col>
                    <xdr:colOff>38100</xdr:colOff>
                    <xdr:row>73</xdr:row>
                    <xdr:rowOff>142875</xdr:rowOff>
                  </to>
                </anchor>
              </controlPr>
            </control>
          </mc:Choice>
        </mc:AlternateContent>
        <mc:AlternateContent xmlns:mc="http://schemas.openxmlformats.org/markup-compatibility/2006">
          <mc:Choice Requires="x14">
            <control shapeId="1870" r:id="rId38" name="Option Button 846">
              <controlPr defaultSize="0" autoFill="0" autoLine="0" autoPict="0">
                <anchor moveWithCells="1" sizeWithCells="1">
                  <from>
                    <xdr:col>18</xdr:col>
                    <xdr:colOff>142875</xdr:colOff>
                    <xdr:row>73</xdr:row>
                    <xdr:rowOff>9525</xdr:rowOff>
                  </from>
                  <to>
                    <xdr:col>20</xdr:col>
                    <xdr:colOff>95250</xdr:colOff>
                    <xdr:row>73</xdr:row>
                    <xdr:rowOff>152400</xdr:rowOff>
                  </to>
                </anchor>
              </controlPr>
            </control>
          </mc:Choice>
        </mc:AlternateContent>
        <mc:AlternateContent xmlns:mc="http://schemas.openxmlformats.org/markup-compatibility/2006">
          <mc:Choice Requires="x14">
            <control shapeId="1871" r:id="rId39" name="Option Button 847">
              <controlPr defaultSize="0" autoFill="0" autoLine="0" autoPict="0">
                <anchor moveWithCells="1" sizeWithCells="1">
                  <from>
                    <xdr:col>23</xdr:col>
                    <xdr:colOff>47625</xdr:colOff>
                    <xdr:row>73</xdr:row>
                    <xdr:rowOff>9525</xdr:rowOff>
                  </from>
                  <to>
                    <xdr:col>25</xdr:col>
                    <xdr:colOff>85725</xdr:colOff>
                    <xdr:row>73</xdr:row>
                    <xdr:rowOff>152400</xdr:rowOff>
                  </to>
                </anchor>
              </controlPr>
            </control>
          </mc:Choice>
        </mc:AlternateContent>
        <mc:AlternateContent xmlns:mc="http://schemas.openxmlformats.org/markup-compatibility/2006">
          <mc:Choice Requires="x14">
            <control shapeId="1872" r:id="rId40" name="Option Button 848">
              <controlPr defaultSize="0" autoFill="0" autoLine="0" autoPict="0">
                <anchor moveWithCells="1" sizeWithCells="1">
                  <from>
                    <xdr:col>29</xdr:col>
                    <xdr:colOff>0</xdr:colOff>
                    <xdr:row>73</xdr:row>
                    <xdr:rowOff>9525</xdr:rowOff>
                  </from>
                  <to>
                    <xdr:col>31</xdr:col>
                    <xdr:colOff>180975</xdr:colOff>
                    <xdr:row>73</xdr:row>
                    <xdr:rowOff>161925</xdr:rowOff>
                  </to>
                </anchor>
              </controlPr>
            </control>
          </mc:Choice>
        </mc:AlternateContent>
        <mc:AlternateContent xmlns:mc="http://schemas.openxmlformats.org/markup-compatibility/2006">
          <mc:Choice Requires="x14">
            <control shapeId="1877" r:id="rId41" name="Group Box 853">
              <controlPr defaultSize="0" autoFill="0" autoPict="0">
                <anchor moveWithCells="1" sizeWithCells="1">
                  <from>
                    <xdr:col>12</xdr:col>
                    <xdr:colOff>95250</xdr:colOff>
                    <xdr:row>73</xdr:row>
                    <xdr:rowOff>161925</xdr:rowOff>
                  </from>
                  <to>
                    <xdr:col>34</xdr:col>
                    <xdr:colOff>28575</xdr:colOff>
                    <xdr:row>75</xdr:row>
                    <xdr:rowOff>9525</xdr:rowOff>
                  </to>
                </anchor>
              </controlPr>
            </control>
          </mc:Choice>
        </mc:AlternateContent>
        <mc:AlternateContent xmlns:mc="http://schemas.openxmlformats.org/markup-compatibility/2006">
          <mc:Choice Requires="x14">
            <control shapeId="1878" r:id="rId42" name="Option Button 854">
              <controlPr defaultSize="0" autoFill="0" autoLine="0" autoPict="0">
                <anchor moveWithCells="1" sizeWithCells="1">
                  <from>
                    <xdr:col>14</xdr:col>
                    <xdr:colOff>95250</xdr:colOff>
                    <xdr:row>73</xdr:row>
                    <xdr:rowOff>161925</xdr:rowOff>
                  </from>
                  <to>
                    <xdr:col>16</xdr:col>
                    <xdr:colOff>38100</xdr:colOff>
                    <xdr:row>74</xdr:row>
                    <xdr:rowOff>152400</xdr:rowOff>
                  </to>
                </anchor>
              </controlPr>
            </control>
          </mc:Choice>
        </mc:AlternateContent>
        <mc:AlternateContent xmlns:mc="http://schemas.openxmlformats.org/markup-compatibility/2006">
          <mc:Choice Requires="x14">
            <control shapeId="1879" r:id="rId43" name="Option Button 855">
              <controlPr defaultSize="0" autoFill="0" autoLine="0" autoPict="0">
                <anchor moveWithCells="1" sizeWithCells="1">
                  <from>
                    <xdr:col>18</xdr:col>
                    <xdr:colOff>142875</xdr:colOff>
                    <xdr:row>74</xdr:row>
                    <xdr:rowOff>19050</xdr:rowOff>
                  </from>
                  <to>
                    <xdr:col>20</xdr:col>
                    <xdr:colOff>95250</xdr:colOff>
                    <xdr:row>75</xdr:row>
                    <xdr:rowOff>0</xdr:rowOff>
                  </to>
                </anchor>
              </controlPr>
            </control>
          </mc:Choice>
        </mc:AlternateContent>
        <mc:AlternateContent xmlns:mc="http://schemas.openxmlformats.org/markup-compatibility/2006">
          <mc:Choice Requires="x14">
            <control shapeId="1880" r:id="rId44" name="Option Button 856">
              <controlPr defaultSize="0" autoFill="0" autoLine="0" autoPict="0">
                <anchor moveWithCells="1" sizeWithCells="1">
                  <from>
                    <xdr:col>23</xdr:col>
                    <xdr:colOff>47625</xdr:colOff>
                    <xdr:row>74</xdr:row>
                    <xdr:rowOff>19050</xdr:rowOff>
                  </from>
                  <to>
                    <xdr:col>25</xdr:col>
                    <xdr:colOff>85725</xdr:colOff>
                    <xdr:row>75</xdr:row>
                    <xdr:rowOff>0</xdr:rowOff>
                  </to>
                </anchor>
              </controlPr>
            </control>
          </mc:Choice>
        </mc:AlternateContent>
        <mc:AlternateContent xmlns:mc="http://schemas.openxmlformats.org/markup-compatibility/2006">
          <mc:Choice Requires="x14">
            <control shapeId="1881" r:id="rId45" name="Option Button 857">
              <controlPr defaultSize="0" autoFill="0" autoLine="0" autoPict="0">
                <anchor moveWithCells="1" sizeWithCells="1">
                  <from>
                    <xdr:col>29</xdr:col>
                    <xdr:colOff>0</xdr:colOff>
                    <xdr:row>74</xdr:row>
                    <xdr:rowOff>19050</xdr:rowOff>
                  </from>
                  <to>
                    <xdr:col>31</xdr:col>
                    <xdr:colOff>180975</xdr:colOff>
                    <xdr:row>75</xdr:row>
                    <xdr:rowOff>9525</xdr:rowOff>
                  </to>
                </anchor>
              </controlPr>
            </control>
          </mc:Choice>
        </mc:AlternateContent>
        <mc:AlternateContent xmlns:mc="http://schemas.openxmlformats.org/markup-compatibility/2006">
          <mc:Choice Requires="x14">
            <control shapeId="1885" r:id="rId46" name="Group Box 861">
              <controlPr defaultSize="0" autoFill="0" autoPict="0">
                <anchor moveWithCells="1" sizeWithCells="1">
                  <from>
                    <xdr:col>12</xdr:col>
                    <xdr:colOff>95250</xdr:colOff>
                    <xdr:row>75</xdr:row>
                    <xdr:rowOff>9525</xdr:rowOff>
                  </from>
                  <to>
                    <xdr:col>34</xdr:col>
                    <xdr:colOff>28575</xdr:colOff>
                    <xdr:row>76</xdr:row>
                    <xdr:rowOff>9525</xdr:rowOff>
                  </to>
                </anchor>
              </controlPr>
            </control>
          </mc:Choice>
        </mc:AlternateContent>
        <mc:AlternateContent xmlns:mc="http://schemas.openxmlformats.org/markup-compatibility/2006">
          <mc:Choice Requires="x14">
            <control shapeId="1886" r:id="rId47" name="Option Button 862">
              <controlPr defaultSize="0" autoFill="0" autoLine="0" autoPict="0">
                <anchor moveWithCells="1" sizeWithCells="1">
                  <from>
                    <xdr:col>14</xdr:col>
                    <xdr:colOff>95250</xdr:colOff>
                    <xdr:row>75</xdr:row>
                    <xdr:rowOff>9525</xdr:rowOff>
                  </from>
                  <to>
                    <xdr:col>16</xdr:col>
                    <xdr:colOff>38100</xdr:colOff>
                    <xdr:row>75</xdr:row>
                    <xdr:rowOff>152400</xdr:rowOff>
                  </to>
                </anchor>
              </controlPr>
            </control>
          </mc:Choice>
        </mc:AlternateContent>
        <mc:AlternateContent xmlns:mc="http://schemas.openxmlformats.org/markup-compatibility/2006">
          <mc:Choice Requires="x14">
            <control shapeId="1887" r:id="rId48" name="Option Button 863">
              <controlPr defaultSize="0" autoFill="0" autoLine="0" autoPict="0">
                <anchor moveWithCells="1" sizeWithCells="1">
                  <from>
                    <xdr:col>18</xdr:col>
                    <xdr:colOff>142875</xdr:colOff>
                    <xdr:row>75</xdr:row>
                    <xdr:rowOff>28575</xdr:rowOff>
                  </from>
                  <to>
                    <xdr:col>20</xdr:col>
                    <xdr:colOff>95250</xdr:colOff>
                    <xdr:row>76</xdr:row>
                    <xdr:rowOff>0</xdr:rowOff>
                  </to>
                </anchor>
              </controlPr>
            </control>
          </mc:Choice>
        </mc:AlternateContent>
        <mc:AlternateContent xmlns:mc="http://schemas.openxmlformats.org/markup-compatibility/2006">
          <mc:Choice Requires="x14">
            <control shapeId="1888" r:id="rId49" name="Option Button 864">
              <controlPr defaultSize="0" autoFill="0" autoLine="0" autoPict="0">
                <anchor moveWithCells="1" sizeWithCells="1">
                  <from>
                    <xdr:col>23</xdr:col>
                    <xdr:colOff>47625</xdr:colOff>
                    <xdr:row>75</xdr:row>
                    <xdr:rowOff>28575</xdr:rowOff>
                  </from>
                  <to>
                    <xdr:col>25</xdr:col>
                    <xdr:colOff>85725</xdr:colOff>
                    <xdr:row>76</xdr:row>
                    <xdr:rowOff>0</xdr:rowOff>
                  </to>
                </anchor>
              </controlPr>
            </control>
          </mc:Choice>
        </mc:AlternateContent>
        <mc:AlternateContent xmlns:mc="http://schemas.openxmlformats.org/markup-compatibility/2006">
          <mc:Choice Requires="x14">
            <control shapeId="1889" r:id="rId50" name="Option Button 865">
              <controlPr defaultSize="0" autoFill="0" autoLine="0" autoPict="0">
                <anchor moveWithCells="1" sizeWithCells="1">
                  <from>
                    <xdr:col>29</xdr:col>
                    <xdr:colOff>0</xdr:colOff>
                    <xdr:row>75</xdr:row>
                    <xdr:rowOff>28575</xdr:rowOff>
                  </from>
                  <to>
                    <xdr:col>31</xdr:col>
                    <xdr:colOff>180975</xdr:colOff>
                    <xdr:row>76</xdr:row>
                    <xdr:rowOff>9525</xdr:rowOff>
                  </to>
                </anchor>
              </controlPr>
            </control>
          </mc:Choice>
        </mc:AlternateContent>
        <mc:AlternateContent xmlns:mc="http://schemas.openxmlformats.org/markup-compatibility/2006">
          <mc:Choice Requires="x14">
            <control shapeId="1895" r:id="rId51" name="Group Box 871">
              <controlPr defaultSize="0" autoFill="0" autoPict="0">
                <anchor moveWithCells="1" sizeWithCells="1">
                  <from>
                    <xdr:col>14</xdr:col>
                    <xdr:colOff>57150</xdr:colOff>
                    <xdr:row>126</xdr:row>
                    <xdr:rowOff>95250</xdr:rowOff>
                  </from>
                  <to>
                    <xdr:col>35</xdr:col>
                    <xdr:colOff>161925</xdr:colOff>
                    <xdr:row>127</xdr:row>
                    <xdr:rowOff>142875</xdr:rowOff>
                  </to>
                </anchor>
              </controlPr>
            </control>
          </mc:Choice>
        </mc:AlternateContent>
        <mc:AlternateContent xmlns:mc="http://schemas.openxmlformats.org/markup-compatibility/2006">
          <mc:Choice Requires="x14">
            <control shapeId="1896" r:id="rId52" name="Option Button 872">
              <controlPr defaultSize="0" autoFill="0" autoLine="0" autoPict="0">
                <anchor moveWithCells="1" sizeWithCells="1">
                  <from>
                    <xdr:col>16</xdr:col>
                    <xdr:colOff>19050</xdr:colOff>
                    <xdr:row>126</xdr:row>
                    <xdr:rowOff>95250</xdr:rowOff>
                  </from>
                  <to>
                    <xdr:col>18</xdr:col>
                    <xdr:colOff>19050</xdr:colOff>
                    <xdr:row>127</xdr:row>
                    <xdr:rowOff>123825</xdr:rowOff>
                  </to>
                </anchor>
              </controlPr>
            </control>
          </mc:Choice>
        </mc:AlternateContent>
        <mc:AlternateContent xmlns:mc="http://schemas.openxmlformats.org/markup-compatibility/2006">
          <mc:Choice Requires="x14">
            <control shapeId="1897" r:id="rId53" name="Option Button 873">
              <controlPr defaultSize="0" autoFill="0" autoLine="0" autoPict="0">
                <anchor moveWithCells="1" sizeWithCells="1">
                  <from>
                    <xdr:col>20</xdr:col>
                    <xdr:colOff>152400</xdr:colOff>
                    <xdr:row>126</xdr:row>
                    <xdr:rowOff>114300</xdr:rowOff>
                  </from>
                  <to>
                    <xdr:col>22</xdr:col>
                    <xdr:colOff>171450</xdr:colOff>
                    <xdr:row>127</xdr:row>
                    <xdr:rowOff>133350</xdr:rowOff>
                  </to>
                </anchor>
              </controlPr>
            </control>
          </mc:Choice>
        </mc:AlternateContent>
        <mc:AlternateContent xmlns:mc="http://schemas.openxmlformats.org/markup-compatibility/2006">
          <mc:Choice Requires="x14">
            <control shapeId="1898" r:id="rId54" name="Option Button 874">
              <controlPr defaultSize="0" autoFill="0" autoLine="0" autoPict="0">
                <anchor moveWithCells="1" sizeWithCells="1">
                  <from>
                    <xdr:col>25</xdr:col>
                    <xdr:colOff>19050</xdr:colOff>
                    <xdr:row>126</xdr:row>
                    <xdr:rowOff>114300</xdr:rowOff>
                  </from>
                  <to>
                    <xdr:col>26</xdr:col>
                    <xdr:colOff>200025</xdr:colOff>
                    <xdr:row>127</xdr:row>
                    <xdr:rowOff>133350</xdr:rowOff>
                  </to>
                </anchor>
              </controlPr>
            </control>
          </mc:Choice>
        </mc:AlternateContent>
        <mc:AlternateContent xmlns:mc="http://schemas.openxmlformats.org/markup-compatibility/2006">
          <mc:Choice Requires="x14">
            <control shapeId="1899" r:id="rId55" name="Option Button 875">
              <controlPr defaultSize="0" autoFill="0" autoLine="0" autoPict="0">
                <anchor moveWithCells="1" sizeWithCells="1">
                  <from>
                    <xdr:col>32</xdr:col>
                    <xdr:colOff>95250</xdr:colOff>
                    <xdr:row>126</xdr:row>
                    <xdr:rowOff>114300</xdr:rowOff>
                  </from>
                  <to>
                    <xdr:col>34</xdr:col>
                    <xdr:colOff>104775</xdr:colOff>
                    <xdr:row>127</xdr:row>
                    <xdr:rowOff>142875</xdr:rowOff>
                  </to>
                </anchor>
              </controlPr>
            </control>
          </mc:Choice>
        </mc:AlternateContent>
        <mc:AlternateContent xmlns:mc="http://schemas.openxmlformats.org/markup-compatibility/2006">
          <mc:Choice Requires="x14">
            <control shapeId="1902" r:id="rId56" name="Group Box 878">
              <controlPr defaultSize="0" autoFill="0" autoPict="0">
                <anchor moveWithCells="1" sizeWithCells="1">
                  <from>
                    <xdr:col>14</xdr:col>
                    <xdr:colOff>57150</xdr:colOff>
                    <xdr:row>127</xdr:row>
                    <xdr:rowOff>142875</xdr:rowOff>
                  </from>
                  <to>
                    <xdr:col>35</xdr:col>
                    <xdr:colOff>161925</xdr:colOff>
                    <xdr:row>128</xdr:row>
                    <xdr:rowOff>142875</xdr:rowOff>
                  </to>
                </anchor>
              </controlPr>
            </control>
          </mc:Choice>
        </mc:AlternateContent>
        <mc:AlternateContent xmlns:mc="http://schemas.openxmlformats.org/markup-compatibility/2006">
          <mc:Choice Requires="x14">
            <control shapeId="1903" r:id="rId57" name="Option Button 879">
              <controlPr defaultSize="0" autoFill="0" autoLine="0" autoPict="0">
                <anchor moveWithCells="1" sizeWithCells="1">
                  <from>
                    <xdr:col>16</xdr:col>
                    <xdr:colOff>19050</xdr:colOff>
                    <xdr:row>127</xdr:row>
                    <xdr:rowOff>142875</xdr:rowOff>
                  </from>
                  <to>
                    <xdr:col>18</xdr:col>
                    <xdr:colOff>19050</xdr:colOff>
                    <xdr:row>128</xdr:row>
                    <xdr:rowOff>123825</xdr:rowOff>
                  </to>
                </anchor>
              </controlPr>
            </control>
          </mc:Choice>
        </mc:AlternateContent>
        <mc:AlternateContent xmlns:mc="http://schemas.openxmlformats.org/markup-compatibility/2006">
          <mc:Choice Requires="x14">
            <control shapeId="1904" r:id="rId58" name="Option Button 880">
              <controlPr defaultSize="0" autoFill="0" autoLine="0" autoPict="0">
                <anchor moveWithCells="1" sizeWithCells="1">
                  <from>
                    <xdr:col>20</xdr:col>
                    <xdr:colOff>152400</xdr:colOff>
                    <xdr:row>128</xdr:row>
                    <xdr:rowOff>0</xdr:rowOff>
                  </from>
                  <to>
                    <xdr:col>22</xdr:col>
                    <xdr:colOff>171450</xdr:colOff>
                    <xdr:row>128</xdr:row>
                    <xdr:rowOff>133350</xdr:rowOff>
                  </to>
                </anchor>
              </controlPr>
            </control>
          </mc:Choice>
        </mc:AlternateContent>
        <mc:AlternateContent xmlns:mc="http://schemas.openxmlformats.org/markup-compatibility/2006">
          <mc:Choice Requires="x14">
            <control shapeId="1905" r:id="rId59" name="Option Button 881">
              <controlPr defaultSize="0" autoFill="0" autoLine="0" autoPict="0">
                <anchor moveWithCells="1" sizeWithCells="1">
                  <from>
                    <xdr:col>25</xdr:col>
                    <xdr:colOff>19050</xdr:colOff>
                    <xdr:row>128</xdr:row>
                    <xdr:rowOff>0</xdr:rowOff>
                  </from>
                  <to>
                    <xdr:col>26</xdr:col>
                    <xdr:colOff>200025</xdr:colOff>
                    <xdr:row>128</xdr:row>
                    <xdr:rowOff>133350</xdr:rowOff>
                  </to>
                </anchor>
              </controlPr>
            </control>
          </mc:Choice>
        </mc:AlternateContent>
        <mc:AlternateContent xmlns:mc="http://schemas.openxmlformats.org/markup-compatibility/2006">
          <mc:Choice Requires="x14">
            <control shapeId="1906" r:id="rId60" name="Option Button 882">
              <controlPr defaultSize="0" autoFill="0" autoLine="0" autoPict="0">
                <anchor moveWithCells="1" sizeWithCells="1">
                  <from>
                    <xdr:col>32</xdr:col>
                    <xdr:colOff>95250</xdr:colOff>
                    <xdr:row>128</xdr:row>
                    <xdr:rowOff>0</xdr:rowOff>
                  </from>
                  <to>
                    <xdr:col>34</xdr:col>
                    <xdr:colOff>104775</xdr:colOff>
                    <xdr:row>128</xdr:row>
                    <xdr:rowOff>142875</xdr:rowOff>
                  </to>
                </anchor>
              </controlPr>
            </control>
          </mc:Choice>
        </mc:AlternateContent>
        <mc:AlternateContent xmlns:mc="http://schemas.openxmlformats.org/markup-compatibility/2006">
          <mc:Choice Requires="x14">
            <control shapeId="1909" r:id="rId61" name="Group Box 885">
              <controlPr defaultSize="0" autoFill="0" autoPict="0">
                <anchor moveWithCells="1" sizeWithCells="1">
                  <from>
                    <xdr:col>14</xdr:col>
                    <xdr:colOff>57150</xdr:colOff>
                    <xdr:row>128</xdr:row>
                    <xdr:rowOff>142875</xdr:rowOff>
                  </from>
                  <to>
                    <xdr:col>35</xdr:col>
                    <xdr:colOff>161925</xdr:colOff>
                    <xdr:row>129</xdr:row>
                    <xdr:rowOff>142875</xdr:rowOff>
                  </to>
                </anchor>
              </controlPr>
            </control>
          </mc:Choice>
        </mc:AlternateContent>
        <mc:AlternateContent xmlns:mc="http://schemas.openxmlformats.org/markup-compatibility/2006">
          <mc:Choice Requires="x14">
            <control shapeId="1910" r:id="rId62" name="Option Button 886">
              <controlPr defaultSize="0" autoFill="0" autoLine="0" autoPict="0">
                <anchor moveWithCells="1" sizeWithCells="1">
                  <from>
                    <xdr:col>16</xdr:col>
                    <xdr:colOff>19050</xdr:colOff>
                    <xdr:row>128</xdr:row>
                    <xdr:rowOff>142875</xdr:rowOff>
                  </from>
                  <to>
                    <xdr:col>18</xdr:col>
                    <xdr:colOff>19050</xdr:colOff>
                    <xdr:row>129</xdr:row>
                    <xdr:rowOff>123825</xdr:rowOff>
                  </to>
                </anchor>
              </controlPr>
            </control>
          </mc:Choice>
        </mc:AlternateContent>
        <mc:AlternateContent xmlns:mc="http://schemas.openxmlformats.org/markup-compatibility/2006">
          <mc:Choice Requires="x14">
            <control shapeId="1911" r:id="rId63" name="Option Button 887">
              <controlPr defaultSize="0" autoFill="0" autoLine="0" autoPict="0">
                <anchor moveWithCells="1" sizeWithCells="1">
                  <from>
                    <xdr:col>20</xdr:col>
                    <xdr:colOff>152400</xdr:colOff>
                    <xdr:row>129</xdr:row>
                    <xdr:rowOff>0</xdr:rowOff>
                  </from>
                  <to>
                    <xdr:col>22</xdr:col>
                    <xdr:colOff>171450</xdr:colOff>
                    <xdr:row>129</xdr:row>
                    <xdr:rowOff>133350</xdr:rowOff>
                  </to>
                </anchor>
              </controlPr>
            </control>
          </mc:Choice>
        </mc:AlternateContent>
        <mc:AlternateContent xmlns:mc="http://schemas.openxmlformats.org/markup-compatibility/2006">
          <mc:Choice Requires="x14">
            <control shapeId="1912" r:id="rId64" name="Option Button 888">
              <controlPr defaultSize="0" autoFill="0" autoLine="0" autoPict="0">
                <anchor moveWithCells="1" sizeWithCells="1">
                  <from>
                    <xdr:col>25</xdr:col>
                    <xdr:colOff>19050</xdr:colOff>
                    <xdr:row>129</xdr:row>
                    <xdr:rowOff>0</xdr:rowOff>
                  </from>
                  <to>
                    <xdr:col>26</xdr:col>
                    <xdr:colOff>200025</xdr:colOff>
                    <xdr:row>129</xdr:row>
                    <xdr:rowOff>133350</xdr:rowOff>
                  </to>
                </anchor>
              </controlPr>
            </control>
          </mc:Choice>
        </mc:AlternateContent>
        <mc:AlternateContent xmlns:mc="http://schemas.openxmlformats.org/markup-compatibility/2006">
          <mc:Choice Requires="x14">
            <control shapeId="1913" r:id="rId65" name="Option Button 889">
              <controlPr defaultSize="0" autoFill="0" autoLine="0" autoPict="0">
                <anchor moveWithCells="1" sizeWithCells="1">
                  <from>
                    <xdr:col>32</xdr:col>
                    <xdr:colOff>95250</xdr:colOff>
                    <xdr:row>129</xdr:row>
                    <xdr:rowOff>0</xdr:rowOff>
                  </from>
                  <to>
                    <xdr:col>34</xdr:col>
                    <xdr:colOff>104775</xdr:colOff>
                    <xdr:row>129</xdr:row>
                    <xdr:rowOff>142875</xdr:rowOff>
                  </to>
                </anchor>
              </controlPr>
            </control>
          </mc:Choice>
        </mc:AlternateContent>
        <mc:AlternateContent xmlns:mc="http://schemas.openxmlformats.org/markup-compatibility/2006">
          <mc:Choice Requires="x14">
            <control shapeId="1919" r:id="rId66" name="Group Box 895">
              <controlPr defaultSize="0" autoFill="0" autoPict="0">
                <anchor moveWithCells="1" sizeWithCells="1">
                  <from>
                    <xdr:col>23</xdr:col>
                    <xdr:colOff>38100</xdr:colOff>
                    <xdr:row>137</xdr:row>
                    <xdr:rowOff>66675</xdr:rowOff>
                  </from>
                  <to>
                    <xdr:col>45</xdr:col>
                    <xdr:colOff>114300</xdr:colOff>
                    <xdr:row>138</xdr:row>
                    <xdr:rowOff>133350</xdr:rowOff>
                  </to>
                </anchor>
              </controlPr>
            </control>
          </mc:Choice>
        </mc:AlternateContent>
        <mc:AlternateContent xmlns:mc="http://schemas.openxmlformats.org/markup-compatibility/2006">
          <mc:Choice Requires="x14">
            <control shapeId="1920" r:id="rId67" name="Option Button 896">
              <controlPr defaultSize="0" autoFill="0" autoLine="0" autoPict="0">
                <anchor moveWithCells="1" sizeWithCells="1">
                  <from>
                    <xdr:col>25</xdr:col>
                    <xdr:colOff>123825</xdr:colOff>
                    <xdr:row>137</xdr:row>
                    <xdr:rowOff>66675</xdr:rowOff>
                  </from>
                  <to>
                    <xdr:col>28</xdr:col>
                    <xdr:colOff>85725</xdr:colOff>
                    <xdr:row>138</xdr:row>
                    <xdr:rowOff>114300</xdr:rowOff>
                  </to>
                </anchor>
              </controlPr>
            </control>
          </mc:Choice>
        </mc:AlternateContent>
        <mc:AlternateContent xmlns:mc="http://schemas.openxmlformats.org/markup-compatibility/2006">
          <mc:Choice Requires="x14">
            <control shapeId="1921" r:id="rId68" name="Option Button 897">
              <controlPr defaultSize="0" autoFill="0" autoLine="0" autoPict="0">
                <anchor moveWithCells="1" sizeWithCells="1">
                  <from>
                    <xdr:col>31</xdr:col>
                    <xdr:colOff>161925</xdr:colOff>
                    <xdr:row>137</xdr:row>
                    <xdr:rowOff>76200</xdr:rowOff>
                  </from>
                  <to>
                    <xdr:col>33</xdr:col>
                    <xdr:colOff>161925</xdr:colOff>
                    <xdr:row>138</xdr:row>
                    <xdr:rowOff>123825</xdr:rowOff>
                  </to>
                </anchor>
              </controlPr>
            </control>
          </mc:Choice>
        </mc:AlternateContent>
        <mc:AlternateContent xmlns:mc="http://schemas.openxmlformats.org/markup-compatibility/2006">
          <mc:Choice Requires="x14">
            <control shapeId="1922" r:id="rId69" name="Option Button 898">
              <controlPr defaultSize="0" autoFill="0" autoLine="0" autoPict="0">
                <anchor moveWithCells="1" sizeWithCells="1">
                  <from>
                    <xdr:col>36</xdr:col>
                    <xdr:colOff>47625</xdr:colOff>
                    <xdr:row>137</xdr:row>
                    <xdr:rowOff>76200</xdr:rowOff>
                  </from>
                  <to>
                    <xdr:col>38</xdr:col>
                    <xdr:colOff>0</xdr:colOff>
                    <xdr:row>138</xdr:row>
                    <xdr:rowOff>123825</xdr:rowOff>
                  </to>
                </anchor>
              </controlPr>
            </control>
          </mc:Choice>
        </mc:AlternateContent>
        <mc:AlternateContent xmlns:mc="http://schemas.openxmlformats.org/markup-compatibility/2006">
          <mc:Choice Requires="x14">
            <control shapeId="1923" r:id="rId70" name="Option Button 899">
              <controlPr defaultSize="0" autoFill="0" autoLine="0" autoPict="0">
                <anchor moveWithCells="1" sizeWithCells="1">
                  <from>
                    <xdr:col>41</xdr:col>
                    <xdr:colOff>133350</xdr:colOff>
                    <xdr:row>137</xdr:row>
                    <xdr:rowOff>85725</xdr:rowOff>
                  </from>
                  <to>
                    <xdr:col>44</xdr:col>
                    <xdr:colOff>28575</xdr:colOff>
                    <xdr:row>138</xdr:row>
                    <xdr:rowOff>133350</xdr:rowOff>
                  </to>
                </anchor>
              </controlPr>
            </control>
          </mc:Choice>
        </mc:AlternateContent>
        <mc:AlternateContent xmlns:mc="http://schemas.openxmlformats.org/markup-compatibility/2006">
          <mc:Choice Requires="x14">
            <control shapeId="1933" r:id="rId71" name="Group Box 909">
              <controlPr defaultSize="0" autoFill="0" autoPict="0">
                <anchor moveWithCells="1" sizeWithCells="1">
                  <from>
                    <xdr:col>23</xdr:col>
                    <xdr:colOff>38100</xdr:colOff>
                    <xdr:row>138</xdr:row>
                    <xdr:rowOff>161925</xdr:rowOff>
                  </from>
                  <to>
                    <xdr:col>45</xdr:col>
                    <xdr:colOff>114300</xdr:colOff>
                    <xdr:row>139</xdr:row>
                    <xdr:rowOff>152400</xdr:rowOff>
                  </to>
                </anchor>
              </controlPr>
            </control>
          </mc:Choice>
        </mc:AlternateContent>
        <mc:AlternateContent xmlns:mc="http://schemas.openxmlformats.org/markup-compatibility/2006">
          <mc:Choice Requires="x14">
            <control shapeId="1934" r:id="rId72" name="Option Button 910">
              <controlPr defaultSize="0" autoFill="0" autoLine="0" autoPict="0">
                <anchor moveWithCells="1" sizeWithCells="1">
                  <from>
                    <xdr:col>25</xdr:col>
                    <xdr:colOff>123825</xdr:colOff>
                    <xdr:row>138</xdr:row>
                    <xdr:rowOff>161925</xdr:rowOff>
                  </from>
                  <to>
                    <xdr:col>28</xdr:col>
                    <xdr:colOff>85725</xdr:colOff>
                    <xdr:row>139</xdr:row>
                    <xdr:rowOff>133350</xdr:rowOff>
                  </to>
                </anchor>
              </controlPr>
            </control>
          </mc:Choice>
        </mc:AlternateContent>
        <mc:AlternateContent xmlns:mc="http://schemas.openxmlformats.org/markup-compatibility/2006">
          <mc:Choice Requires="x14">
            <control shapeId="1935" r:id="rId73" name="Option Button 911">
              <controlPr defaultSize="0" autoFill="0" autoLine="0" autoPict="0">
                <anchor moveWithCells="1" sizeWithCells="1">
                  <from>
                    <xdr:col>31</xdr:col>
                    <xdr:colOff>161925</xdr:colOff>
                    <xdr:row>138</xdr:row>
                    <xdr:rowOff>171450</xdr:rowOff>
                  </from>
                  <to>
                    <xdr:col>33</xdr:col>
                    <xdr:colOff>161925</xdr:colOff>
                    <xdr:row>139</xdr:row>
                    <xdr:rowOff>142875</xdr:rowOff>
                  </to>
                </anchor>
              </controlPr>
            </control>
          </mc:Choice>
        </mc:AlternateContent>
        <mc:AlternateContent xmlns:mc="http://schemas.openxmlformats.org/markup-compatibility/2006">
          <mc:Choice Requires="x14">
            <control shapeId="1936" r:id="rId74" name="Option Button 912">
              <controlPr defaultSize="0" autoFill="0" autoLine="0" autoPict="0">
                <anchor moveWithCells="1" sizeWithCells="1">
                  <from>
                    <xdr:col>36</xdr:col>
                    <xdr:colOff>47625</xdr:colOff>
                    <xdr:row>138</xdr:row>
                    <xdr:rowOff>171450</xdr:rowOff>
                  </from>
                  <to>
                    <xdr:col>38</xdr:col>
                    <xdr:colOff>0</xdr:colOff>
                    <xdr:row>139</xdr:row>
                    <xdr:rowOff>142875</xdr:rowOff>
                  </to>
                </anchor>
              </controlPr>
            </control>
          </mc:Choice>
        </mc:AlternateContent>
        <mc:AlternateContent xmlns:mc="http://schemas.openxmlformats.org/markup-compatibility/2006">
          <mc:Choice Requires="x14">
            <control shapeId="1937" r:id="rId75" name="Option Button 913">
              <controlPr defaultSize="0" autoFill="0" autoLine="0" autoPict="0">
                <anchor moveWithCells="1" sizeWithCells="1">
                  <from>
                    <xdr:col>41</xdr:col>
                    <xdr:colOff>133350</xdr:colOff>
                    <xdr:row>138</xdr:row>
                    <xdr:rowOff>180975</xdr:rowOff>
                  </from>
                  <to>
                    <xdr:col>44</xdr:col>
                    <xdr:colOff>28575</xdr:colOff>
                    <xdr:row>139</xdr:row>
                    <xdr:rowOff>152400</xdr:rowOff>
                  </to>
                </anchor>
              </controlPr>
            </control>
          </mc:Choice>
        </mc:AlternateContent>
        <mc:AlternateContent xmlns:mc="http://schemas.openxmlformats.org/markup-compatibility/2006">
          <mc:Choice Requires="x14">
            <control shapeId="1940" r:id="rId76" name="Group Box 916">
              <controlPr defaultSize="0" autoFill="0" autoPict="0">
                <anchor moveWithCells="1" sizeWithCells="1">
                  <from>
                    <xdr:col>23</xdr:col>
                    <xdr:colOff>38100</xdr:colOff>
                    <xdr:row>140</xdr:row>
                    <xdr:rowOff>9525</xdr:rowOff>
                  </from>
                  <to>
                    <xdr:col>45</xdr:col>
                    <xdr:colOff>114300</xdr:colOff>
                    <xdr:row>141</xdr:row>
                    <xdr:rowOff>0</xdr:rowOff>
                  </to>
                </anchor>
              </controlPr>
            </control>
          </mc:Choice>
        </mc:AlternateContent>
        <mc:AlternateContent xmlns:mc="http://schemas.openxmlformats.org/markup-compatibility/2006">
          <mc:Choice Requires="x14">
            <control shapeId="1941" r:id="rId77" name="Option Button 917">
              <controlPr defaultSize="0" autoFill="0" autoLine="0" autoPict="0">
                <anchor moveWithCells="1" sizeWithCells="1">
                  <from>
                    <xdr:col>25</xdr:col>
                    <xdr:colOff>123825</xdr:colOff>
                    <xdr:row>140</xdr:row>
                    <xdr:rowOff>9525</xdr:rowOff>
                  </from>
                  <to>
                    <xdr:col>28</xdr:col>
                    <xdr:colOff>85725</xdr:colOff>
                    <xdr:row>140</xdr:row>
                    <xdr:rowOff>161925</xdr:rowOff>
                  </to>
                </anchor>
              </controlPr>
            </control>
          </mc:Choice>
        </mc:AlternateContent>
        <mc:AlternateContent xmlns:mc="http://schemas.openxmlformats.org/markup-compatibility/2006">
          <mc:Choice Requires="x14">
            <control shapeId="1942" r:id="rId78" name="Option Button 918">
              <controlPr defaultSize="0" autoFill="0" autoLine="0" autoPict="0">
                <anchor moveWithCells="1" sizeWithCells="1">
                  <from>
                    <xdr:col>31</xdr:col>
                    <xdr:colOff>161925</xdr:colOff>
                    <xdr:row>140</xdr:row>
                    <xdr:rowOff>19050</xdr:rowOff>
                  </from>
                  <to>
                    <xdr:col>33</xdr:col>
                    <xdr:colOff>161925</xdr:colOff>
                    <xdr:row>140</xdr:row>
                    <xdr:rowOff>171450</xdr:rowOff>
                  </to>
                </anchor>
              </controlPr>
            </control>
          </mc:Choice>
        </mc:AlternateContent>
        <mc:AlternateContent xmlns:mc="http://schemas.openxmlformats.org/markup-compatibility/2006">
          <mc:Choice Requires="x14">
            <control shapeId="1943" r:id="rId79" name="Option Button 919">
              <controlPr defaultSize="0" autoFill="0" autoLine="0" autoPict="0">
                <anchor moveWithCells="1" sizeWithCells="1">
                  <from>
                    <xdr:col>36</xdr:col>
                    <xdr:colOff>57150</xdr:colOff>
                    <xdr:row>140</xdr:row>
                    <xdr:rowOff>19050</xdr:rowOff>
                  </from>
                  <to>
                    <xdr:col>38</xdr:col>
                    <xdr:colOff>9525</xdr:colOff>
                    <xdr:row>140</xdr:row>
                    <xdr:rowOff>171450</xdr:rowOff>
                  </to>
                </anchor>
              </controlPr>
            </control>
          </mc:Choice>
        </mc:AlternateContent>
        <mc:AlternateContent xmlns:mc="http://schemas.openxmlformats.org/markup-compatibility/2006">
          <mc:Choice Requires="x14">
            <control shapeId="1944" r:id="rId80" name="Option Button 920">
              <controlPr defaultSize="0" autoFill="0" autoLine="0" autoPict="0">
                <anchor moveWithCells="1" sizeWithCells="1">
                  <from>
                    <xdr:col>41</xdr:col>
                    <xdr:colOff>142875</xdr:colOff>
                    <xdr:row>140</xdr:row>
                    <xdr:rowOff>28575</xdr:rowOff>
                  </from>
                  <to>
                    <xdr:col>44</xdr:col>
                    <xdr:colOff>38100</xdr:colOff>
                    <xdr:row>141</xdr:row>
                    <xdr:rowOff>0</xdr:rowOff>
                  </to>
                </anchor>
              </controlPr>
            </control>
          </mc:Choice>
        </mc:AlternateContent>
        <mc:AlternateContent xmlns:mc="http://schemas.openxmlformats.org/markup-compatibility/2006">
          <mc:Choice Requires="x14">
            <control shapeId="1947" r:id="rId81" name="Group Box 923">
              <controlPr defaultSize="0" autoFill="0" autoPict="0">
                <anchor moveWithCells="1" sizeWithCells="1">
                  <from>
                    <xdr:col>23</xdr:col>
                    <xdr:colOff>38100</xdr:colOff>
                    <xdr:row>141</xdr:row>
                    <xdr:rowOff>38100</xdr:rowOff>
                  </from>
                  <to>
                    <xdr:col>45</xdr:col>
                    <xdr:colOff>114300</xdr:colOff>
                    <xdr:row>142</xdr:row>
                    <xdr:rowOff>28575</xdr:rowOff>
                  </to>
                </anchor>
              </controlPr>
            </control>
          </mc:Choice>
        </mc:AlternateContent>
        <mc:AlternateContent xmlns:mc="http://schemas.openxmlformats.org/markup-compatibility/2006">
          <mc:Choice Requires="x14">
            <control shapeId="1948" r:id="rId82" name="Option Button 924">
              <controlPr defaultSize="0" autoFill="0" autoLine="0" autoPict="0">
                <anchor moveWithCells="1" sizeWithCells="1">
                  <from>
                    <xdr:col>25</xdr:col>
                    <xdr:colOff>123825</xdr:colOff>
                    <xdr:row>141</xdr:row>
                    <xdr:rowOff>38100</xdr:rowOff>
                  </from>
                  <to>
                    <xdr:col>28</xdr:col>
                    <xdr:colOff>85725</xdr:colOff>
                    <xdr:row>142</xdr:row>
                    <xdr:rowOff>9525</xdr:rowOff>
                  </to>
                </anchor>
              </controlPr>
            </control>
          </mc:Choice>
        </mc:AlternateContent>
        <mc:AlternateContent xmlns:mc="http://schemas.openxmlformats.org/markup-compatibility/2006">
          <mc:Choice Requires="x14">
            <control shapeId="1949" r:id="rId83" name="Option Button 925">
              <controlPr defaultSize="0" autoFill="0" autoLine="0" autoPict="0">
                <anchor moveWithCells="1" sizeWithCells="1">
                  <from>
                    <xdr:col>31</xdr:col>
                    <xdr:colOff>161925</xdr:colOff>
                    <xdr:row>141</xdr:row>
                    <xdr:rowOff>47625</xdr:rowOff>
                  </from>
                  <to>
                    <xdr:col>33</xdr:col>
                    <xdr:colOff>161925</xdr:colOff>
                    <xdr:row>142</xdr:row>
                    <xdr:rowOff>19050</xdr:rowOff>
                  </to>
                </anchor>
              </controlPr>
            </control>
          </mc:Choice>
        </mc:AlternateContent>
        <mc:AlternateContent xmlns:mc="http://schemas.openxmlformats.org/markup-compatibility/2006">
          <mc:Choice Requires="x14">
            <control shapeId="1950" r:id="rId84" name="Option Button 926">
              <controlPr defaultSize="0" autoFill="0" autoLine="0" autoPict="0">
                <anchor moveWithCells="1" sizeWithCells="1">
                  <from>
                    <xdr:col>36</xdr:col>
                    <xdr:colOff>57150</xdr:colOff>
                    <xdr:row>141</xdr:row>
                    <xdr:rowOff>47625</xdr:rowOff>
                  </from>
                  <to>
                    <xdr:col>38</xdr:col>
                    <xdr:colOff>9525</xdr:colOff>
                    <xdr:row>142</xdr:row>
                    <xdr:rowOff>19050</xdr:rowOff>
                  </to>
                </anchor>
              </controlPr>
            </control>
          </mc:Choice>
        </mc:AlternateContent>
        <mc:AlternateContent xmlns:mc="http://schemas.openxmlformats.org/markup-compatibility/2006">
          <mc:Choice Requires="x14">
            <control shapeId="1951" r:id="rId85" name="Option Button 927">
              <controlPr defaultSize="0" autoFill="0" autoLine="0" autoPict="0">
                <anchor moveWithCells="1" sizeWithCells="1">
                  <from>
                    <xdr:col>41</xdr:col>
                    <xdr:colOff>142875</xdr:colOff>
                    <xdr:row>141</xdr:row>
                    <xdr:rowOff>57150</xdr:rowOff>
                  </from>
                  <to>
                    <xdr:col>44</xdr:col>
                    <xdr:colOff>38100</xdr:colOff>
                    <xdr:row>142</xdr:row>
                    <xdr:rowOff>28575</xdr:rowOff>
                  </to>
                </anchor>
              </controlPr>
            </control>
          </mc:Choice>
        </mc:AlternateContent>
        <mc:AlternateContent xmlns:mc="http://schemas.openxmlformats.org/markup-compatibility/2006">
          <mc:Choice Requires="x14">
            <control shapeId="1954" r:id="rId86" name="Group Box 930">
              <controlPr defaultSize="0" autoFill="0" autoPict="0">
                <anchor moveWithCells="1" sizeWithCells="1">
                  <from>
                    <xdr:col>23</xdr:col>
                    <xdr:colOff>38100</xdr:colOff>
                    <xdr:row>142</xdr:row>
                    <xdr:rowOff>76200</xdr:rowOff>
                  </from>
                  <to>
                    <xdr:col>45</xdr:col>
                    <xdr:colOff>114300</xdr:colOff>
                    <xdr:row>143</xdr:row>
                    <xdr:rowOff>66675</xdr:rowOff>
                  </to>
                </anchor>
              </controlPr>
            </control>
          </mc:Choice>
        </mc:AlternateContent>
        <mc:AlternateContent xmlns:mc="http://schemas.openxmlformats.org/markup-compatibility/2006">
          <mc:Choice Requires="x14">
            <control shapeId="1955" r:id="rId87" name="Option Button 931">
              <controlPr defaultSize="0" autoFill="0" autoLine="0" autoPict="0">
                <anchor moveWithCells="1" sizeWithCells="1">
                  <from>
                    <xdr:col>25</xdr:col>
                    <xdr:colOff>123825</xdr:colOff>
                    <xdr:row>142</xdr:row>
                    <xdr:rowOff>76200</xdr:rowOff>
                  </from>
                  <to>
                    <xdr:col>28</xdr:col>
                    <xdr:colOff>85725</xdr:colOff>
                    <xdr:row>143</xdr:row>
                    <xdr:rowOff>47625</xdr:rowOff>
                  </to>
                </anchor>
              </controlPr>
            </control>
          </mc:Choice>
        </mc:AlternateContent>
        <mc:AlternateContent xmlns:mc="http://schemas.openxmlformats.org/markup-compatibility/2006">
          <mc:Choice Requires="x14">
            <control shapeId="1956" r:id="rId88" name="Option Button 932">
              <controlPr defaultSize="0" autoFill="0" autoLine="0" autoPict="0">
                <anchor moveWithCells="1" sizeWithCells="1">
                  <from>
                    <xdr:col>31</xdr:col>
                    <xdr:colOff>152400</xdr:colOff>
                    <xdr:row>142</xdr:row>
                    <xdr:rowOff>85725</xdr:rowOff>
                  </from>
                  <to>
                    <xdr:col>33</xdr:col>
                    <xdr:colOff>152400</xdr:colOff>
                    <xdr:row>143</xdr:row>
                    <xdr:rowOff>57150</xdr:rowOff>
                  </to>
                </anchor>
              </controlPr>
            </control>
          </mc:Choice>
        </mc:AlternateContent>
        <mc:AlternateContent xmlns:mc="http://schemas.openxmlformats.org/markup-compatibility/2006">
          <mc:Choice Requires="x14">
            <control shapeId="1957" r:id="rId89" name="Option Button 933">
              <controlPr defaultSize="0" autoFill="0" autoLine="0" autoPict="0">
                <anchor moveWithCells="1" sizeWithCells="1">
                  <from>
                    <xdr:col>36</xdr:col>
                    <xdr:colOff>57150</xdr:colOff>
                    <xdr:row>142</xdr:row>
                    <xdr:rowOff>85725</xdr:rowOff>
                  </from>
                  <to>
                    <xdr:col>38</xdr:col>
                    <xdr:colOff>9525</xdr:colOff>
                    <xdr:row>143</xdr:row>
                    <xdr:rowOff>57150</xdr:rowOff>
                  </to>
                </anchor>
              </controlPr>
            </control>
          </mc:Choice>
        </mc:AlternateContent>
        <mc:AlternateContent xmlns:mc="http://schemas.openxmlformats.org/markup-compatibility/2006">
          <mc:Choice Requires="x14">
            <control shapeId="1958" r:id="rId90" name="Option Button 934">
              <controlPr defaultSize="0" autoFill="0" autoLine="0" autoPict="0">
                <anchor moveWithCells="1" sizeWithCells="1">
                  <from>
                    <xdr:col>41</xdr:col>
                    <xdr:colOff>142875</xdr:colOff>
                    <xdr:row>142</xdr:row>
                    <xdr:rowOff>95250</xdr:rowOff>
                  </from>
                  <to>
                    <xdr:col>44</xdr:col>
                    <xdr:colOff>38100</xdr:colOff>
                    <xdr:row>143</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5"/>
  <sheetViews>
    <sheetView workbookViewId="0"/>
  </sheetViews>
  <sheetFormatPr baseColWidth="10" defaultRowHeight="12.75" x14ac:dyDescent="0.2"/>
  <sheetData>
    <row r="1" spans="2:2" x14ac:dyDescent="0.2">
      <c r="B1" s="100" t="s">
        <v>98</v>
      </c>
    </row>
    <row r="2" spans="2:2" x14ac:dyDescent="0.2">
      <c r="B2" s="100" t="s">
        <v>99</v>
      </c>
    </row>
    <row r="3" spans="2:2" x14ac:dyDescent="0.2">
      <c r="B3" s="100" t="s">
        <v>100</v>
      </c>
    </row>
    <row r="4" spans="2:2" x14ac:dyDescent="0.2">
      <c r="B4" s="100" t="s">
        <v>101</v>
      </c>
    </row>
    <row r="5" spans="2:2" x14ac:dyDescent="0.2">
      <c r="B5" s="10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96FDF5508100345893F47322F20E79F" ma:contentTypeVersion="0" ma:contentTypeDescription="Crear nuevo documento." ma:contentTypeScope="" ma:versionID="a932287fc42899e5db7541e240dd0f2a">
  <xsd:schema xmlns:xsd="http://www.w3.org/2001/XMLSchema" xmlns:xs="http://www.w3.org/2001/XMLSchema" xmlns:p="http://schemas.microsoft.com/office/2006/metadata/properties" targetNamespace="http://schemas.microsoft.com/office/2006/metadata/properties" ma:root="true" ma:fieldsID="88f59e4c87d42e3bbb939941a0bfd7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A35A9C-3484-4305-804C-2646ADC90001}"/>
</file>

<file path=customXml/itemProps2.xml><?xml version="1.0" encoding="utf-8"?>
<ds:datastoreItem xmlns:ds="http://schemas.openxmlformats.org/officeDocument/2006/customXml" ds:itemID="{07A80683-FD54-4C16-9F01-1F869890FE90}"/>
</file>

<file path=customXml/itemProps3.xml><?xml version="1.0" encoding="utf-8"?>
<ds:datastoreItem xmlns:ds="http://schemas.openxmlformats.org/officeDocument/2006/customXml" ds:itemID="{3B076F39-6116-4660-936B-3B59936376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usuarios</vt:lpstr>
      <vt:lpstr>Lista</vt:lpstr>
      <vt:lpstr>usuarios!Área_de_impresión</vt:lpstr>
      <vt:lpstr>OPESTAD</vt:lpstr>
      <vt:lpstr>usuarios!Títulos_a_imprimir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dc:creator>
  <cp:lastModifiedBy>RUBIO SOTO GLORIA MARTHA</cp:lastModifiedBy>
  <cp:lastPrinted>2012-07-04T15:35:12Z</cp:lastPrinted>
  <dcterms:created xsi:type="dcterms:W3CDTF">1999-11-19T23:30:17Z</dcterms:created>
  <dcterms:modified xsi:type="dcterms:W3CDTF">2015-08-28T22:30:40Z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0x010100E96FDF5508100345893F47322F20E79F</vt:lpwstr>
  </property>
</Properties>
</file>